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'стр.1_4'!$A$1:$FE$89</definedName>
    <definedName name="_xlnm.Print_Area" localSheetId="1">'стр.5_6'!$A$1:$FE$48</definedName>
  </definedNames>
  <calcPr fullCalcOnLoad="1"/>
</workbook>
</file>

<file path=xl/sharedStrings.xml><?xml version="1.0" encoding="utf-8"?>
<sst xmlns="http://schemas.openxmlformats.org/spreadsheetml/2006/main" count="438" uniqueCount="259">
  <si>
    <t>Утверждаю</t>
  </si>
  <si>
    <t>(подпись)</t>
  </si>
  <si>
    <t>(расшифровка подписи)</t>
  </si>
  <si>
    <t>"</t>
  </si>
  <si>
    <t xml:space="preserve"> г.</t>
  </si>
  <si>
    <t>г. и плановый период 20</t>
  </si>
  <si>
    <t>и 20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</si>
  <si>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</si>
  <si>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</si>
  <si>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</si>
  <si>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</si>
  <si>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</si>
  <si>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</si>
  <si>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</si>
  <si>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</si>
  <si>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</si>
  <si>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</si>
  <si>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</si>
  <si>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</si>
  <si>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</si>
  <si>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</si>
  <si>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</si>
  <si>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</si>
  <si>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</si>
  <si>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</si>
  <si>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</si>
  <si>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</si>
  <si>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</si>
  <si>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</si>
  <si>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</si>
  <si>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</si>
  <si>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</si>
  <si>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</si>
  <si>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</si>
  <si>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</si>
  <si>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</si>
  <si>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</si>
  <si>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</si>
  <si>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</si>
  <si>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</si>
  <si>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</si>
  <si>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</si>
  <si>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</si>
  <si>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</si>
  <si>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</si>
  <si>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</si>
  <si>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</si>
  <si>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</si>
  <si>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</si>
  <si>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</si>
  <si>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</si>
  <si>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</si>
  <si>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</si>
  <si>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</si>
  <si>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</si>
  <si>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</si>
  <si>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</si>
  <si>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</si>
  <si>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</si>
  <si>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</si>
  <si>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</si>
  <si>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</si>
  <si>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</si>
  <si>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</si>
  <si>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</si>
  <si>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</si>
  <si>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</si>
  <si>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</si>
  <si>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</si>
  <si>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</si>
  <si>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</si>
  <si>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</si>
  <si>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</si>
  <si>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</si>
  <si>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</si>
  <si>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</si>
  <si>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</si>
  <si>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</si>
  <si>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</si>
  <si>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</si>
  <si>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</si>
  <si>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</si>
  <si>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</si>
  <si>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</si>
  <si>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</si>
  <si>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</si>
  <si>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</si>
  <si>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</si>
  <si>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</si>
  <si>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</si>
  <si>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</si>
  <si>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</si>
  <si>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</si>
  <si>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</si>
  <si>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</si>
  <si>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</si>
  <si>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</si>
  <si>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</si>
  <si>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</si>
  <si>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</si>
  <si>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</si>
  <si>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</si>
  <si>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</si>
  <si>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</si>
  <si>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</si>
  <si>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</si>
  <si>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</si>
  <si>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</si>
  <si>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</si>
  <si>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</si>
  <si>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</si>
  <si>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</si>
  <si>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</si>
  <si>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</si>
  <si>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</si>
  <si>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</si>
  <si>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</si>
  <si>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</si>
  <si>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</si>
  <si>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</si>
  <si>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</si>
  <si>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</si>
  <si>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</si>
  <si>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</si>
  <si>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</si>
  <si>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</si>
  <si>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2630</t>
  </si>
  <si>
    <t>243</t>
  </si>
  <si>
    <t>прочую закупку товаров, работ и услуг, всего</t>
  </si>
  <si>
    <t>2640</t>
  </si>
  <si>
    <t>2650</t>
  </si>
  <si>
    <t>400</t>
  </si>
  <si>
    <t>2651</t>
  </si>
  <si>
    <t>406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</si>
  <si>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</si>
  <si>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</si>
  <si>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</si>
  <si>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</si>
  <si>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</si>
  <si>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</si>
  <si>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</si>
  <si>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</si>
  <si>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</si>
  <si>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</si>
  <si>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</si>
  <si>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</si>
  <si>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</si>
  <si>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</si>
  <si>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</si>
  <si>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</si>
  <si>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</si>
  <si>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</si>
  <si>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</si>
  <si>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</si>
  <si>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</si>
  <si>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</si>
  <si>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</si>
  <si>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</si>
  <si>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</si>
  <si>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</si>
  <si>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</si>
  <si>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</si>
  <si>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</si>
  <si>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</si>
  <si>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</si>
  <si>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</si>
  <si>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</si>
  <si>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</si>
  <si>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</si>
  <si>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</si>
  <si>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</si>
  <si>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1.4.3</t>
  </si>
  <si>
    <t>26430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</si>
  <si>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</si>
  <si>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</si>
  <si>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</si>
  <si>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</si>
  <si>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</si>
  <si>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</si>
  <si>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</si>
  <si>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</si>
  <si>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</si>
  <si>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</si>
  <si>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</si>
  <si>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</si>
  <si>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</si>
  <si>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</si>
  <si>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</si>
  <si>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</si>
  <si>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</si>
  <si>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</si>
  <si>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</si>
  <si>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</si>
  <si>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</si>
  <si>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</si>
  <si>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в том числе: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</si>
  <si>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</si>
  <si>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 учреждениями</t>
  </si>
  <si>
    <t>строительство (реконструкция) объектов недвижимого имущества муниципальными учреждениями</t>
  </si>
  <si>
    <t>закупку товаров, работ, услуг в целях капитального ремонта муниципального имущества</t>
  </si>
  <si>
    <t>Отдел образования Башмаковского района Пензенской области</t>
  </si>
  <si>
    <r>
      <t xml:space="preserve">Остаток средств на начало текущего финансового года </t>
    </r>
    <r>
      <rPr>
        <vertAlign val="superscript"/>
        <sz val="9"/>
        <rFont val="Times New Roman"/>
        <family val="1"/>
      </rPr>
      <t>5</t>
    </r>
  </si>
  <si>
    <r>
      <t xml:space="preserve">Остаток средств на конец текущего финансового года </t>
    </r>
    <r>
      <rPr>
        <vertAlign val="superscript"/>
        <sz val="9"/>
        <rFont val="Times New Roman"/>
        <family val="1"/>
      </rPr>
      <t>5</t>
    </r>
  </si>
  <si>
    <r>
      <t xml:space="preserve">прочие поступления, всего </t>
    </r>
    <r>
      <rPr>
        <vertAlign val="superscript"/>
        <sz val="9"/>
        <rFont val="Times New Roman"/>
        <family val="1"/>
      </rPr>
      <t>6</t>
    </r>
  </si>
  <si>
    <r>
      <t xml:space="preserve">Выплаты, уменьшающие доход, всего </t>
    </r>
    <r>
      <rPr>
        <b/>
        <vertAlign val="superscript"/>
        <sz val="9"/>
        <rFont val="Times New Roman"/>
        <family val="1"/>
      </rPr>
      <t>8</t>
    </r>
  </si>
  <si>
    <r>
      <t xml:space="preserve">в том числе:
налог на прибыль </t>
    </r>
    <r>
      <rPr>
        <vertAlign val="superscript"/>
        <sz val="9"/>
        <rFont val="Times New Roman"/>
        <family val="1"/>
      </rPr>
      <t>8</t>
    </r>
  </si>
  <si>
    <r>
      <t xml:space="preserve">налог на добавленную стоимость </t>
    </r>
    <r>
      <rPr>
        <vertAlign val="superscript"/>
        <sz val="9"/>
        <rFont val="Times New Roman"/>
        <family val="1"/>
      </rPr>
      <t>8</t>
    </r>
  </si>
  <si>
    <r>
      <t xml:space="preserve">прочие налоги, уменьшающие доход </t>
    </r>
    <r>
      <rPr>
        <vertAlign val="superscript"/>
        <sz val="9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</si>
  <si>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9"/>
        <rFont val="Times New Roman"/>
        <family val="1"/>
      </rPr>
      <t>9</t>
    </r>
  </si>
  <si>
    <r>
      <t xml:space="preserve">         расходы на закупку товаров, работ, услуг, всего </t>
    </r>
    <r>
      <rPr>
        <b/>
        <vertAlign val="superscript"/>
        <sz val="9"/>
        <rFont val="Times New Roman"/>
        <family val="1"/>
      </rPr>
      <t>7</t>
    </r>
  </si>
  <si>
    <r>
      <t xml:space="preserve">Выплаты на закупку товаров, работ, услуг, всего 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</si>
  <si>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9"/>
        <rFont val="Times New Roman"/>
        <family val="1"/>
      </rPr>
      <t>12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</si>
  <si>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9"/>
        <rFont val="Times New Roman"/>
        <family val="1"/>
      </rPr>
      <t>12</t>
    </r>
  </si>
  <si>
    <r>
      <t xml:space="preserve">Код по бюджетной классификации Российской Федерации </t>
    </r>
    <r>
      <rPr>
        <vertAlign val="superscript"/>
        <sz val="9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</si>
  <si>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9"/>
        <rFont val="Times New Roman"/>
        <family val="1"/>
      </rPr>
      <t>4</t>
    </r>
  </si>
  <si>
    <t>21</t>
  </si>
  <si>
    <t>22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</si>
  <si>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b/>
        <vertAlign val="superscript"/>
        <sz val="9"/>
        <rFont val="Times New Roman"/>
        <family val="1"/>
      </rPr>
      <t>13</t>
    </r>
  </si>
  <si>
    <r>
      <t xml:space="preserve">за счет субсидий, предоставляемых на осуществление капитальных вложений </t>
    </r>
    <r>
      <rPr>
        <b/>
        <vertAlign val="superscript"/>
        <sz val="9"/>
        <rFont val="Times New Roman"/>
        <family val="1"/>
      </rPr>
      <t>14</t>
    </r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</si>
  <si>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b/>
        <vertAlign val="superscript"/>
        <sz val="9"/>
        <rFont val="Times New Roman"/>
        <family val="1"/>
      </rPr>
      <t>15</t>
    </r>
  </si>
  <si>
    <t>экономист</t>
  </si>
  <si>
    <t>С. Н. Талалаева</t>
  </si>
  <si>
    <t xml:space="preserve"> родительская плата</t>
  </si>
  <si>
    <t>580601001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</si>
  <si>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9"/>
        <rFont val="Times New Roman"/>
        <family val="1"/>
      </rPr>
      <t>13</t>
    </r>
  </si>
  <si>
    <t xml:space="preserve"> МБОУ СОШ с. Тимирязево Башмаковского района Пензенской области</t>
  </si>
  <si>
    <t>5806003479</t>
  </si>
  <si>
    <t>МБОУ СОШ с.. Тимирязево</t>
  </si>
  <si>
    <t>09.01.2020</t>
  </si>
  <si>
    <t>56300558</t>
  </si>
  <si>
    <t>974</t>
  </si>
  <si>
    <t>56304535</t>
  </si>
  <si>
    <t xml:space="preserve">План финансово-хозяйственной деятельности </t>
  </si>
  <si>
    <r>
      <rPr>
        <b/>
        <sz val="9"/>
        <rFont val="Times New Roman"/>
        <family val="1"/>
      </rPr>
      <t xml:space="preserve"> годов </t>
    </r>
  </si>
  <si>
    <t>4-14-73</t>
  </si>
  <si>
    <t>Главный специалист отдела образования Башмаковского района Пензенской области</t>
  </si>
  <si>
    <t>Е. И. Титова</t>
  </si>
  <si>
    <t>Раздел 2. Сведения по выплатам на закупки товаров, работ, услуг</t>
  </si>
  <si>
    <t>1.3.1</t>
  </si>
  <si>
    <t>в том числе:                                                                                                                                           в соответствие с Федеральным законом №44-ФЗ</t>
  </si>
  <si>
    <t>26310</t>
  </si>
  <si>
    <t xml:space="preserve">     из них:    субсидии на иные цели и субсидии на осуществление капитальных вложений                       </t>
  </si>
  <si>
    <t>26310.1</t>
  </si>
  <si>
    <t>1.3.2</t>
  </si>
  <si>
    <t>в том числе:                                                                                                                                           в соответствие с Федеральным законом № 223-ФЗ</t>
  </si>
  <si>
    <t>26320</t>
  </si>
  <si>
    <t>из них:  приобретение путевок</t>
  </si>
  <si>
    <t>323</t>
  </si>
  <si>
    <t>возмещение недостачи материальных ценностей</t>
  </si>
  <si>
    <t>Возмещение расходов ФСС</t>
  </si>
  <si>
    <t>134</t>
  </si>
  <si>
    <t>23</t>
  </si>
  <si>
    <t>244,247</t>
  </si>
  <si>
    <t>2021</t>
  </si>
  <si>
    <t>С. Н. Рязанцева</t>
  </si>
  <si>
    <t>июня</t>
  </si>
  <si>
    <t xml:space="preserve"> директор</t>
  </si>
  <si>
    <t>18</t>
  </si>
  <si>
    <t>215000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</si>
</sst>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>
        <color indexed="8"/>
      </top>
      <bottom>
        <color indexed="63"/>
      </bottom>
    </border>
    <border>
      <left>
        <color indexed="63"/>
      </left>
      <right style="mediumDashDot">
        <color indexed="8"/>
      </right>
      <top style="mediumDashDot">
        <color indexed="8"/>
      </top>
      <bottom>
        <color indexed="63"/>
      </bottom>
    </border>
    <border>
      <left style="mediumDashDot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8"/>
      </right>
      <top>
        <color indexed="63"/>
      </top>
      <bottom>
        <color indexed="63"/>
      </bottom>
    </border>
    <border>
      <left style="mediumDashDot">
        <color indexed="8"/>
      </left>
      <right>
        <color indexed="63"/>
      </right>
      <top>
        <color indexed="63"/>
      </top>
      <bottom style="mediumDashDot">
        <color indexed="8"/>
      </bottom>
    </border>
    <border>
      <left>
        <color indexed="63"/>
      </left>
      <right>
        <color indexed="63"/>
      </right>
      <top>
        <color indexed="63"/>
      </top>
      <bottom style="mediumDashDot">
        <color indexed="8"/>
      </bottom>
    </border>
    <border>
      <left>
        <color indexed="63"/>
      </left>
      <right style="mediumDashDot">
        <color indexed="8"/>
      </right>
      <top>
        <color indexed="63"/>
      </top>
      <bottom style="mediumDashDot">
        <color indexed="8"/>
      </bottom>
    </border>
    <border>
      <left>
        <color indexed="63"/>
      </left>
      <right>
        <color indexed="63"/>
      </right>
      <top style="mediumDashDot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DashDot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DashDot">
        <color indexed="8"/>
      </right>
      <top>
        <color indexed="63"/>
      </top>
      <bottom style="thin">
        <color indexed="8"/>
      </bottom>
    </border>
    <border>
      <left style="mediumDashDot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DashDot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8" fillId="34" borderId="18" xfId="0" applyNumberFormat="1" applyFont="1" applyFill="1" applyBorder="1" applyAlignment="1">
      <alignment horizontal="left" indent="3"/>
    </xf>
    <xf numFmtId="0" fontId="8" fillId="34" borderId="19" xfId="0" applyNumberFormat="1" applyFont="1" applyFill="1" applyBorder="1" applyAlignment="1">
      <alignment horizontal="left" indent="3"/>
    </xf>
    <xf numFmtId="49" fontId="8" fillId="0" borderId="2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left"/>
    </xf>
    <xf numFmtId="0" fontId="8" fillId="0" borderId="28" xfId="0" applyNumberFormat="1" applyFont="1" applyBorder="1" applyAlignment="1">
      <alignment horizontal="left"/>
    </xf>
    <xf numFmtId="0" fontId="8" fillId="0" borderId="29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 vertical="top"/>
    </xf>
    <xf numFmtId="4" fontId="8" fillId="0" borderId="31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left"/>
    </xf>
    <xf numFmtId="0" fontId="8" fillId="0" borderId="2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25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34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top"/>
    </xf>
    <xf numFmtId="0" fontId="8" fillId="0" borderId="18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top"/>
    </xf>
    <xf numFmtId="0" fontId="10" fillId="33" borderId="18" xfId="0" applyNumberFormat="1" applyFont="1" applyFill="1" applyBorder="1" applyAlignment="1">
      <alignment horizontal="right"/>
    </xf>
    <xf numFmtId="0" fontId="10" fillId="33" borderId="19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" fontId="5" fillId="33" borderId="23" xfId="0" applyNumberFormat="1" applyFont="1" applyFill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left" indent="2"/>
    </xf>
    <xf numFmtId="49" fontId="8" fillId="0" borderId="38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" fontId="8" fillId="0" borderId="40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left" wrapText="1" indent="1"/>
    </xf>
    <xf numFmtId="0" fontId="8" fillId="0" borderId="41" xfId="0" applyNumberFormat="1" applyFont="1" applyBorder="1" applyAlignment="1">
      <alignment horizontal="left" indent="2"/>
    </xf>
    <xf numFmtId="0" fontId="8" fillId="0" borderId="41" xfId="0" applyNumberFormat="1" applyFont="1" applyBorder="1" applyAlignment="1">
      <alignment horizontal="left" wrapText="1" indent="1"/>
    </xf>
    <xf numFmtId="0" fontId="8" fillId="35" borderId="18" xfId="0" applyNumberFormat="1" applyFont="1" applyFill="1" applyBorder="1" applyAlignment="1">
      <alignment horizontal="left" wrapText="1" indent="3"/>
    </xf>
    <xf numFmtId="4" fontId="5" fillId="0" borderId="23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left" indent="3"/>
    </xf>
    <xf numFmtId="0" fontId="8" fillId="0" borderId="33" xfId="0" applyNumberFormat="1" applyFont="1" applyBorder="1" applyAlignment="1">
      <alignment horizontal="left" indent="3"/>
    </xf>
    <xf numFmtId="0" fontId="8" fillId="36" borderId="41" xfId="0" applyNumberFormat="1" applyFont="1" applyFill="1" applyBorder="1" applyAlignment="1">
      <alignment horizontal="left" indent="3"/>
    </xf>
    <xf numFmtId="0" fontId="8" fillId="0" borderId="41" xfId="0" applyNumberFormat="1" applyFont="1" applyBorder="1" applyAlignment="1">
      <alignment horizontal="left" wrapText="1" indent="3"/>
    </xf>
    <xf numFmtId="0" fontId="8" fillId="0" borderId="18" xfId="0" applyNumberFormat="1" applyFont="1" applyBorder="1" applyAlignment="1">
      <alignment horizontal="left" wrapText="1" indent="3"/>
    </xf>
    <xf numFmtId="4" fontId="8" fillId="33" borderId="24" xfId="0" applyNumberFormat="1" applyFont="1" applyFill="1" applyBorder="1" applyAlignment="1">
      <alignment horizontal="center"/>
    </xf>
    <xf numFmtId="0" fontId="8" fillId="0" borderId="18" xfId="0" applyNumberFormat="1" applyFont="1" applyBorder="1" applyAlignment="1">
      <alignment horizontal="left" wrapText="1" indent="2"/>
    </xf>
    <xf numFmtId="0" fontId="8" fillId="0" borderId="41" xfId="0" applyNumberFormat="1" applyFont="1" applyBorder="1" applyAlignment="1">
      <alignment horizontal="left" wrapText="1" indent="4"/>
    </xf>
    <xf numFmtId="0" fontId="8" fillId="0" borderId="18" xfId="0" applyNumberFormat="1" applyFont="1" applyBorder="1" applyAlignment="1">
      <alignment horizontal="left" wrapText="1" indent="4"/>
    </xf>
    <xf numFmtId="0" fontId="5" fillId="0" borderId="18" xfId="0" applyNumberFormat="1" applyFont="1" applyBorder="1" applyAlignment="1">
      <alignment horizontal="right" wrapText="1" indent="1"/>
    </xf>
    <xf numFmtId="0" fontId="5" fillId="0" borderId="19" xfId="0" applyNumberFormat="1" applyFont="1" applyBorder="1" applyAlignment="1">
      <alignment horizontal="right" wrapText="1" indent="1"/>
    </xf>
    <xf numFmtId="4" fontId="8" fillId="0" borderId="42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left" wrapText="1" indent="3"/>
    </xf>
    <xf numFmtId="4" fontId="8" fillId="0" borderId="30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left" wrapText="1" indent="3"/>
    </xf>
    <xf numFmtId="49" fontId="8" fillId="0" borderId="4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left" indent="4"/>
    </xf>
    <xf numFmtId="0" fontId="5" fillId="0" borderId="18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left" wrapText="1" indent="2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left" wrapText="1" indent="1"/>
    </xf>
    <xf numFmtId="4" fontId="11" fillId="0" borderId="31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0" fontId="5" fillId="0" borderId="22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8" fillId="35" borderId="35" xfId="0" applyNumberFormat="1" applyFont="1" applyFill="1" applyBorder="1" applyAlignment="1">
      <alignment horizontal="center"/>
    </xf>
    <xf numFmtId="0" fontId="5" fillId="0" borderId="22" xfId="0" applyNumberFormat="1" applyFont="1" applyBorder="1" applyAlignment="1">
      <alignment horizontal="left" wrapText="1" indent="2"/>
    </xf>
    <xf numFmtId="0" fontId="5" fillId="0" borderId="22" xfId="0" applyNumberFormat="1" applyFont="1" applyBorder="1" applyAlignment="1">
      <alignment horizontal="left" wrapText="1" indent="1"/>
    </xf>
    <xf numFmtId="0" fontId="5" fillId="0" borderId="22" xfId="0" applyNumberFormat="1" applyFont="1" applyBorder="1" applyAlignment="1">
      <alignment horizontal="left" wrapText="1" indent="3"/>
    </xf>
    <xf numFmtId="4" fontId="8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left" wrapText="1"/>
    </xf>
    <xf numFmtId="0" fontId="5" fillId="0" borderId="42" xfId="0" applyNumberFormat="1" applyFont="1" applyBorder="1" applyAlignment="1">
      <alignment horizontal="left" wrapText="1" indent="4"/>
    </xf>
    <xf numFmtId="49" fontId="5" fillId="0" borderId="38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left" wrapText="1" indent="4"/>
    </xf>
    <xf numFmtId="0" fontId="2" fillId="0" borderId="25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center" vertical="top"/>
    </xf>
    <xf numFmtId="4" fontId="2" fillId="0" borderId="5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zoomScale="110" zoomScaleNormal="110" zoomScaleSheetLayoutView="110" workbookViewId="0" topLeftCell="B38">
      <selection activeCell="EF78" sqref="EF78:ER78"/>
    </sheetView>
  </sheetViews>
  <sheetFormatPr defaultColWidth="0.875" defaultRowHeight="12.75"/>
  <cols>
    <col min="1" max="170" width="0.875" style="1" customWidth="1"/>
    <col min="171" max="171" width="7.625" style="1" customWidth="1"/>
    <col min="172" max="174" width="0.875" style="1" customWidth="1"/>
    <col min="175" max="175" width="1.37890625" style="1" customWidth="1"/>
    <col min="176" max="16384" width="0.875" style="1" customWidth="1"/>
  </cols>
  <sheetData>
    <row r="1" spans="127:161" s="2" customFormat="1" ht="10.5">
      <c r="DW1" s="49" t="s">
        <v>0</v>
      </c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</row>
    <row r="2" spans="127:161" s="2" customFormat="1" ht="10.5">
      <c r="DW2" s="45" t="s">
        <v>256</v>
      </c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</row>
    <row r="3" spans="127:161" s="3" customFormat="1" ht="13.5" customHeight="1">
      <c r="DW3" s="50" t="s">
        <v>227</v>
      </c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</row>
    <row r="4" spans="127:161" s="3" customFormat="1" ht="8.25"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</row>
    <row r="5" spans="127:161" s="2" customFormat="1" ht="10.5"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L5" s="45" t="s">
        <v>254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</row>
    <row r="6" spans="127:161" s="3" customFormat="1" ht="8.25">
      <c r="DW6" s="50" t="s">
        <v>1</v>
      </c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L6" s="50" t="s">
        <v>2</v>
      </c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</row>
    <row r="7" spans="127:156" s="2" customFormat="1" ht="10.5">
      <c r="DW7" s="56" t="s">
        <v>3</v>
      </c>
      <c r="DX7" s="56"/>
      <c r="DY7" s="35" t="s">
        <v>257</v>
      </c>
      <c r="DZ7" s="35"/>
      <c r="EA7" s="35"/>
      <c r="EB7" s="34" t="s">
        <v>3</v>
      </c>
      <c r="EC7" s="34"/>
      <c r="EE7" s="35" t="s">
        <v>255</v>
      </c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56">
        <v>20</v>
      </c>
      <c r="EU7" s="56"/>
      <c r="EV7" s="56"/>
      <c r="EW7" s="57" t="s">
        <v>215</v>
      </c>
      <c r="EX7" s="57"/>
      <c r="EY7" s="57"/>
      <c r="EZ7" s="2" t="s">
        <v>4</v>
      </c>
    </row>
    <row r="9" spans="96:99" s="4" customFormat="1" ht="12">
      <c r="CR9" s="5" t="s">
        <v>232</v>
      </c>
      <c r="CS9" s="53"/>
      <c r="CT9" s="53"/>
      <c r="CU9" s="53"/>
    </row>
    <row r="10" spans="51:161" s="4" customFormat="1" ht="14.25">
      <c r="AY10" s="51" t="s">
        <v>24</v>
      </c>
      <c r="AZ10" s="51"/>
      <c r="BA10" s="51"/>
      <c r="BB10" s="51"/>
      <c r="BC10" s="51"/>
      <c r="BD10" s="51"/>
      <c r="BE10" s="51"/>
      <c r="BF10" s="52" t="s">
        <v>215</v>
      </c>
      <c r="BG10" s="52"/>
      <c r="BH10" s="52"/>
      <c r="BI10" s="51" t="s">
        <v>5</v>
      </c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2" t="s">
        <v>216</v>
      </c>
      <c r="CF10" s="52"/>
      <c r="CG10" s="52"/>
      <c r="CH10" s="51" t="s">
        <v>6</v>
      </c>
      <c r="CI10" s="51"/>
      <c r="CJ10" s="51"/>
      <c r="CK10" s="51"/>
      <c r="CL10" s="51"/>
      <c r="CM10" s="52" t="s">
        <v>251</v>
      </c>
      <c r="CN10" s="52"/>
      <c r="CO10" s="52"/>
      <c r="CP10" s="54" t="s">
        <v>233</v>
      </c>
      <c r="CQ10" s="54"/>
      <c r="CR10" s="54"/>
      <c r="CS10" s="54"/>
      <c r="CT10" s="54"/>
      <c r="CU10" s="54"/>
      <c r="CV10" s="54"/>
      <c r="CW10" s="54"/>
      <c r="CX10" s="54"/>
      <c r="ES10" s="55" t="s">
        <v>7</v>
      </c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</row>
    <row r="11" spans="149:161" ht="11.25"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</row>
    <row r="12" spans="59:161" ht="12.75" customHeight="1">
      <c r="BG12" s="58" t="s">
        <v>8</v>
      </c>
      <c r="BH12" s="58"/>
      <c r="BI12" s="58"/>
      <c r="BJ12" s="58"/>
      <c r="BK12" s="59" t="s">
        <v>257</v>
      </c>
      <c r="BL12" s="59"/>
      <c r="BM12" s="59"/>
      <c r="BN12" s="60" t="s">
        <v>3</v>
      </c>
      <c r="BO12" s="60"/>
      <c r="BQ12" s="59" t="s">
        <v>255</v>
      </c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8">
        <v>20</v>
      </c>
      <c r="CG12" s="58"/>
      <c r="CH12" s="58"/>
      <c r="CI12" s="61" t="s">
        <v>215</v>
      </c>
      <c r="CJ12" s="61"/>
      <c r="CK12" s="61"/>
      <c r="CL12" s="1" t="s">
        <v>4</v>
      </c>
      <c r="EQ12" s="6" t="s">
        <v>9</v>
      </c>
      <c r="ES12" s="62" t="s">
        <v>228</v>
      </c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</row>
    <row r="13" spans="1:161" ht="18" customHeight="1">
      <c r="A13" s="60" t="s">
        <v>10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EQ13" s="6" t="s">
        <v>11</v>
      </c>
      <c r="ES13" s="36" t="s">
        <v>229</v>
      </c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</row>
    <row r="14" spans="1:161" ht="11.25" customHeight="1">
      <c r="A14" s="1" t="s">
        <v>12</v>
      </c>
      <c r="AB14" s="47" t="s">
        <v>200</v>
      </c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EQ14" s="6" t="s">
        <v>13</v>
      </c>
      <c r="ES14" s="36" t="s">
        <v>230</v>
      </c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</row>
    <row r="15" spans="147:161" ht="11.25">
      <c r="EQ15" s="6" t="s">
        <v>11</v>
      </c>
      <c r="ES15" s="36" t="s">
        <v>231</v>
      </c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</row>
    <row r="16" spans="147:161" ht="11.25">
      <c r="EQ16" s="6" t="s">
        <v>14</v>
      </c>
      <c r="ES16" s="36" t="s">
        <v>226</v>
      </c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</row>
    <row r="17" spans="1:161" ht="11.25">
      <c r="A17" s="1" t="s">
        <v>15</v>
      </c>
      <c r="K17" s="47" t="s">
        <v>225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EQ17" s="6" t="s">
        <v>16</v>
      </c>
      <c r="ES17" s="36" t="s">
        <v>223</v>
      </c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</row>
    <row r="18" spans="1:161" ht="18" customHeight="1">
      <c r="A18" s="1" t="s">
        <v>17</v>
      </c>
      <c r="EQ18" s="6" t="s">
        <v>18</v>
      </c>
      <c r="ES18" s="37" t="s">
        <v>19</v>
      </c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</row>
    <row r="20" spans="1:256" s="7" customFormat="1" ht="12.75">
      <c r="A20" s="46" t="s">
        <v>20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2" spans="1:161" ht="11.25" customHeight="1">
      <c r="A22" s="64" t="s">
        <v>21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5" t="s">
        <v>22</v>
      </c>
      <c r="BY22" s="65"/>
      <c r="BZ22" s="65"/>
      <c r="CA22" s="65"/>
      <c r="CB22" s="65"/>
      <c r="CC22" s="65"/>
      <c r="CD22" s="65"/>
      <c r="CE22" s="65"/>
      <c r="CF22" s="65" t="s">
        <v>213</v>
      </c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 t="s">
        <v>214</v>
      </c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6" t="s">
        <v>23</v>
      </c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</row>
    <row r="23" spans="1:161" ht="11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41" t="s">
        <v>24</v>
      </c>
      <c r="DG23" s="41"/>
      <c r="DH23" s="41"/>
      <c r="DI23" s="41"/>
      <c r="DJ23" s="41"/>
      <c r="DK23" s="41"/>
      <c r="DL23" s="39" t="s">
        <v>215</v>
      </c>
      <c r="DM23" s="39"/>
      <c r="DN23" s="39"/>
      <c r="DO23" s="40" t="s">
        <v>4</v>
      </c>
      <c r="DP23" s="40"/>
      <c r="DQ23" s="40"/>
      <c r="DR23" s="40"/>
      <c r="DS23" s="41" t="s">
        <v>24</v>
      </c>
      <c r="DT23" s="41"/>
      <c r="DU23" s="41"/>
      <c r="DV23" s="41"/>
      <c r="DW23" s="41"/>
      <c r="DX23" s="41"/>
      <c r="DY23" s="39" t="s">
        <v>216</v>
      </c>
      <c r="DZ23" s="39"/>
      <c r="EA23" s="39"/>
      <c r="EB23" s="40" t="s">
        <v>4</v>
      </c>
      <c r="EC23" s="40"/>
      <c r="ED23" s="40"/>
      <c r="EE23" s="40"/>
      <c r="EF23" s="41" t="s">
        <v>24</v>
      </c>
      <c r="EG23" s="41"/>
      <c r="EH23" s="41"/>
      <c r="EI23" s="41"/>
      <c r="EJ23" s="41"/>
      <c r="EK23" s="41"/>
      <c r="EL23" s="39" t="s">
        <v>251</v>
      </c>
      <c r="EM23" s="39"/>
      <c r="EN23" s="39"/>
      <c r="EO23" s="40" t="s">
        <v>4</v>
      </c>
      <c r="EP23" s="40"/>
      <c r="EQ23" s="40"/>
      <c r="ER23" s="40"/>
      <c r="ES23" s="48" t="s">
        <v>25</v>
      </c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</row>
    <row r="24" spans="1:161" ht="39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3" t="s">
        <v>26</v>
      </c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 t="s">
        <v>27</v>
      </c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 t="s">
        <v>28</v>
      </c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</row>
    <row r="25" spans="1:161" ht="11.25">
      <c r="A25" s="71" t="s">
        <v>29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42" t="s">
        <v>30</v>
      </c>
      <c r="BY25" s="42"/>
      <c r="BZ25" s="42"/>
      <c r="CA25" s="42"/>
      <c r="CB25" s="42"/>
      <c r="CC25" s="42"/>
      <c r="CD25" s="42"/>
      <c r="CE25" s="42"/>
      <c r="CF25" s="42" t="s">
        <v>31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 t="s">
        <v>32</v>
      </c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 t="s">
        <v>33</v>
      </c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 t="s">
        <v>34</v>
      </c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 t="s">
        <v>35</v>
      </c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67" t="s">
        <v>36</v>
      </c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</row>
    <row r="26" spans="1:161" ht="12.75" customHeight="1">
      <c r="A26" s="68" t="s">
        <v>201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9" t="s">
        <v>37</v>
      </c>
      <c r="BY26" s="69"/>
      <c r="BZ26" s="69"/>
      <c r="CA26" s="69"/>
      <c r="CB26" s="69"/>
      <c r="CC26" s="69"/>
      <c r="CD26" s="69"/>
      <c r="CE26" s="69"/>
      <c r="CF26" s="70" t="s">
        <v>38</v>
      </c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 t="s">
        <v>38</v>
      </c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43">
        <v>9875.1</v>
      </c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</row>
    <row r="27" spans="1:161" ht="12.75" customHeight="1">
      <c r="A27" s="68" t="s">
        <v>202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78" t="s">
        <v>39</v>
      </c>
      <c r="BY27" s="78"/>
      <c r="BZ27" s="78"/>
      <c r="CA27" s="78"/>
      <c r="CB27" s="78"/>
      <c r="CC27" s="78"/>
      <c r="CD27" s="78"/>
      <c r="CE27" s="78"/>
      <c r="CF27" s="32" t="s">
        <v>38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 t="s">
        <v>38</v>
      </c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s="20" customFormat="1" ht="12.75">
      <c r="A28" s="72" t="s">
        <v>40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3"/>
      <c r="BX28" s="74" t="s">
        <v>41</v>
      </c>
      <c r="BY28" s="74"/>
      <c r="BZ28" s="74"/>
      <c r="CA28" s="74"/>
      <c r="CB28" s="74"/>
      <c r="CC28" s="74"/>
      <c r="CD28" s="74"/>
      <c r="CE28" s="74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6" t="s">
        <v>38</v>
      </c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7">
        <f>DF32+DF39+DF44</f>
        <v>13218993.33</v>
      </c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>
        <f>DS32+DS39+DS44</f>
        <v>12052385.4</v>
      </c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>
        <f>EF32+EF39+EF44</f>
        <v>11552385.4</v>
      </c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>
        <f>ES29+ES32</f>
        <v>0</v>
      </c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</row>
    <row r="29" spans="1:161" ht="22.5" customHeight="1">
      <c r="A29" s="85" t="s">
        <v>42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78" t="s">
        <v>43</v>
      </c>
      <c r="BY29" s="78"/>
      <c r="BZ29" s="78"/>
      <c r="CA29" s="78"/>
      <c r="CB29" s="78"/>
      <c r="CC29" s="78"/>
      <c r="CD29" s="78"/>
      <c r="CE29" s="78"/>
      <c r="CF29" s="32" t="s">
        <v>44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 t="s">
        <v>38</v>
      </c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</row>
    <row r="30" spans="1:161" ht="12">
      <c r="A30" s="79" t="s">
        <v>45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80" t="s">
        <v>46</v>
      </c>
      <c r="BY30" s="80"/>
      <c r="BZ30" s="80"/>
      <c r="CA30" s="80"/>
      <c r="CB30" s="80"/>
      <c r="CC30" s="80"/>
      <c r="CD30" s="80"/>
      <c r="CE30" s="80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32" t="s">
        <v>38</v>
      </c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</row>
    <row r="31" spans="1:161" ht="1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0"/>
      <c r="BY31" s="80"/>
      <c r="BZ31" s="80"/>
      <c r="CA31" s="80"/>
      <c r="CB31" s="80"/>
      <c r="CC31" s="80"/>
      <c r="CD31" s="80"/>
      <c r="CE31" s="80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32" t="s">
        <v>38</v>
      </c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</row>
    <row r="32" spans="1:161" ht="10.5" customHeight="1">
      <c r="A32" s="87" t="s">
        <v>47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69" t="s">
        <v>48</v>
      </c>
      <c r="BY32" s="69"/>
      <c r="BZ32" s="69"/>
      <c r="CA32" s="69"/>
      <c r="CB32" s="69"/>
      <c r="CC32" s="69"/>
      <c r="CD32" s="69"/>
      <c r="CE32" s="69"/>
      <c r="CF32" s="70" t="s">
        <v>49</v>
      </c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32" t="s">
        <v>38</v>
      </c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84">
        <f>DF33+DF34+DF36+DF35</f>
        <v>10583500</v>
      </c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>
        <f>DS33+DS34+DS36+DS35</f>
        <v>10138200</v>
      </c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>
        <f>EF33+EF34+EF36+EF35</f>
        <v>9638200</v>
      </c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>
        <f>ES33+ES34+ES36</f>
        <v>0</v>
      </c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  <row r="33" spans="1:161" ht="33.75" customHeight="1">
      <c r="A33" s="88" t="s">
        <v>195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78" t="s">
        <v>50</v>
      </c>
      <c r="BY33" s="78"/>
      <c r="BZ33" s="78"/>
      <c r="CA33" s="78"/>
      <c r="CB33" s="78"/>
      <c r="CC33" s="78"/>
      <c r="CD33" s="78"/>
      <c r="CE33" s="78"/>
      <c r="CF33" s="32" t="s">
        <v>49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 t="s">
        <v>38</v>
      </c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8">
        <v>10235000</v>
      </c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>
        <v>9789700</v>
      </c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>
        <v>9289700</v>
      </c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1" ht="10.5" customHeight="1">
      <c r="A34" s="21" t="s">
        <v>222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23"/>
      <c r="BY34" s="24"/>
      <c r="BZ34" s="24"/>
      <c r="CA34" s="24"/>
      <c r="CB34" s="24"/>
      <c r="CC34" s="24"/>
      <c r="CD34" s="24"/>
      <c r="CE34" s="25"/>
      <c r="CF34" s="26" t="s">
        <v>49</v>
      </c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5"/>
      <c r="CS34" s="26" t="s">
        <v>38</v>
      </c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5"/>
      <c r="DF34" s="27">
        <v>348500</v>
      </c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9"/>
      <c r="DS34" s="27">
        <v>348500</v>
      </c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9"/>
      <c r="EF34" s="27">
        <v>348500</v>
      </c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9"/>
      <c r="ES34" s="27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9"/>
    </row>
    <row r="35" spans="1:161" ht="10.5" customHeight="1">
      <c r="A35" s="21" t="s">
        <v>249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23"/>
      <c r="BY35" s="24"/>
      <c r="BZ35" s="24"/>
      <c r="CA35" s="24"/>
      <c r="CB35" s="24"/>
      <c r="CC35" s="24"/>
      <c r="CD35" s="24"/>
      <c r="CE35" s="25"/>
      <c r="CF35" s="26" t="s">
        <v>250</v>
      </c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5"/>
      <c r="CS35" s="26" t="s">
        <v>38</v>
      </c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5"/>
      <c r="DF35" s="27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9"/>
      <c r="DS35" s="27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9"/>
      <c r="EF35" s="27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9"/>
      <c r="ES35" s="27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9"/>
    </row>
    <row r="36" spans="1:161" ht="10.5" customHeight="1">
      <c r="A36" s="87" t="s">
        <v>51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78" t="s">
        <v>52</v>
      </c>
      <c r="BY36" s="78"/>
      <c r="BZ36" s="78"/>
      <c r="CA36" s="78"/>
      <c r="CB36" s="78"/>
      <c r="CC36" s="78"/>
      <c r="CD36" s="78"/>
      <c r="CE36" s="78"/>
      <c r="CF36" s="32" t="s">
        <v>53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 t="s">
        <v>38</v>
      </c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</row>
    <row r="37" spans="1:161" ht="10.5" customHeight="1">
      <c r="A37" s="79" t="s">
        <v>45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8" t="s">
        <v>54</v>
      </c>
      <c r="BY37" s="78"/>
      <c r="BZ37" s="78"/>
      <c r="CA37" s="78"/>
      <c r="CB37" s="78"/>
      <c r="CC37" s="78"/>
      <c r="CD37" s="78"/>
      <c r="CE37" s="78"/>
      <c r="CF37" s="32" t="s">
        <v>53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 t="s">
        <v>38</v>
      </c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</row>
    <row r="38" spans="1:161" ht="10.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78"/>
      <c r="BY38" s="78"/>
      <c r="BZ38" s="78"/>
      <c r="CA38" s="78"/>
      <c r="CB38" s="78"/>
      <c r="CC38" s="78"/>
      <c r="CD38" s="78"/>
      <c r="CE38" s="78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 t="s">
        <v>38</v>
      </c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</row>
    <row r="39" spans="1:161" ht="10.5" customHeight="1">
      <c r="A39" s="87" t="s">
        <v>55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78" t="s">
        <v>56</v>
      </c>
      <c r="BY39" s="78"/>
      <c r="BZ39" s="78"/>
      <c r="CA39" s="78"/>
      <c r="CB39" s="78"/>
      <c r="CC39" s="78"/>
      <c r="CD39" s="78"/>
      <c r="CE39" s="78"/>
      <c r="CF39" s="32" t="s">
        <v>57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 t="s">
        <v>38</v>
      </c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89">
        <f>DF40+DF42</f>
        <v>2635493.33</v>
      </c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>
        <f>DS40+DS42</f>
        <v>1914185.4</v>
      </c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>
        <f>EF40+EF42</f>
        <v>1914185.4</v>
      </c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</row>
    <row r="40" spans="1:161" ht="10.5" customHeight="1">
      <c r="A40" s="91" t="s">
        <v>45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78"/>
      <c r="BY40" s="78"/>
      <c r="BZ40" s="78"/>
      <c r="CA40" s="78"/>
      <c r="CB40" s="78"/>
      <c r="CC40" s="78"/>
      <c r="CD40" s="78"/>
      <c r="CE40" s="78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 t="s">
        <v>38</v>
      </c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8">
        <v>2420493.33</v>
      </c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>
        <v>1914185.4</v>
      </c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>
        <v>1914185.4</v>
      </c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</row>
    <row r="41" spans="1:161" ht="10.5" customHeight="1">
      <c r="A41" s="92" t="s">
        <v>62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78"/>
      <c r="BY41" s="78"/>
      <c r="BZ41" s="78"/>
      <c r="CA41" s="78"/>
      <c r="CB41" s="78"/>
      <c r="CC41" s="78"/>
      <c r="CD41" s="78"/>
      <c r="CE41" s="78"/>
      <c r="CF41" s="32" t="s">
        <v>57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 t="s">
        <v>38</v>
      </c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</row>
    <row r="42" spans="1:161" ht="10.5" customHeight="1">
      <c r="A42" s="93" t="s">
        <v>63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78"/>
      <c r="BY42" s="78"/>
      <c r="BZ42" s="78"/>
      <c r="CA42" s="78"/>
      <c r="CB42" s="78"/>
      <c r="CC42" s="78"/>
      <c r="CD42" s="78"/>
      <c r="CE42" s="78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 t="s">
        <v>38</v>
      </c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 t="s">
        <v>258</v>
      </c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</row>
    <row r="43" spans="1:161" ht="10.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78"/>
      <c r="BY43" s="78"/>
      <c r="BZ43" s="78"/>
      <c r="CA43" s="78"/>
      <c r="CB43" s="78"/>
      <c r="CC43" s="78"/>
      <c r="CD43" s="78"/>
      <c r="CE43" s="78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 t="s">
        <v>38</v>
      </c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</row>
    <row r="44" spans="1:161" ht="10.5" customHeight="1">
      <c r="A44" s="87" t="s">
        <v>58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78" t="s">
        <v>59</v>
      </c>
      <c r="BY44" s="78"/>
      <c r="BZ44" s="78"/>
      <c r="CA44" s="78"/>
      <c r="CB44" s="78"/>
      <c r="CC44" s="78"/>
      <c r="CD44" s="78"/>
      <c r="CE44" s="78"/>
      <c r="CF44" s="32" t="s">
        <v>60</v>
      </c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 t="s">
        <v>38</v>
      </c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89">
        <f>DF46</f>
        <v>0</v>
      </c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>
        <f>DS46</f>
        <v>0</v>
      </c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>
        <f>EF46</f>
        <v>0</v>
      </c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>
        <f>ES46</f>
        <v>0</v>
      </c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</row>
    <row r="45" spans="1:161" ht="10.5" customHeight="1">
      <c r="A45" s="91" t="s">
        <v>45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78" t="s">
        <v>61</v>
      </c>
      <c r="BY45" s="78"/>
      <c r="BZ45" s="78"/>
      <c r="CA45" s="78"/>
      <c r="CB45" s="78"/>
      <c r="CC45" s="78"/>
      <c r="CD45" s="78"/>
      <c r="CE45" s="78"/>
      <c r="CF45" s="32" t="s">
        <v>69</v>
      </c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 t="s">
        <v>38</v>
      </c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</row>
    <row r="46" spans="1:161" ht="10.5" customHeight="1">
      <c r="A46" s="93" t="s">
        <v>248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78"/>
      <c r="BY46" s="78"/>
      <c r="BZ46" s="78"/>
      <c r="CA46" s="78"/>
      <c r="CB46" s="78"/>
      <c r="CC46" s="78"/>
      <c r="CD46" s="78"/>
      <c r="CE46" s="78"/>
      <c r="CF46" s="32" t="s">
        <v>69</v>
      </c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 t="s">
        <v>38</v>
      </c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</row>
    <row r="47" spans="1:161" ht="10.5" customHeight="1">
      <c r="A47" s="87" t="s">
        <v>64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78" t="s">
        <v>65</v>
      </c>
      <c r="BY47" s="78"/>
      <c r="BZ47" s="78"/>
      <c r="CA47" s="78"/>
      <c r="CB47" s="78"/>
      <c r="CC47" s="78"/>
      <c r="CD47" s="78"/>
      <c r="CE47" s="78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 t="s">
        <v>38</v>
      </c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</row>
    <row r="48" spans="1:161" ht="10.5" customHeight="1">
      <c r="A48" s="91" t="s">
        <v>45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78"/>
      <c r="BY48" s="78"/>
      <c r="BZ48" s="78"/>
      <c r="CA48" s="78"/>
      <c r="CB48" s="78"/>
      <c r="CC48" s="78"/>
      <c r="CD48" s="78"/>
      <c r="CE48" s="78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 t="s">
        <v>38</v>
      </c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</row>
    <row r="49" spans="1:161" ht="12.75" customHeight="1">
      <c r="A49" s="87" t="s">
        <v>203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78" t="s">
        <v>66</v>
      </c>
      <c r="BY49" s="78"/>
      <c r="BZ49" s="78"/>
      <c r="CA49" s="78"/>
      <c r="CB49" s="78"/>
      <c r="CC49" s="78"/>
      <c r="CD49" s="78"/>
      <c r="CE49" s="78"/>
      <c r="CF49" s="32" t="s">
        <v>38</v>
      </c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 t="s">
        <v>38</v>
      </c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</row>
    <row r="50" spans="1:161" ht="33.75" customHeight="1">
      <c r="A50" s="94" t="s">
        <v>67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78" t="s">
        <v>68</v>
      </c>
      <c r="BY50" s="78"/>
      <c r="BZ50" s="78"/>
      <c r="CA50" s="78"/>
      <c r="CB50" s="78"/>
      <c r="CC50" s="78"/>
      <c r="CD50" s="78"/>
      <c r="CE50" s="78"/>
      <c r="CF50" s="32" t="s">
        <v>69</v>
      </c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 t="s">
        <v>38</v>
      </c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3" t="s">
        <v>38</v>
      </c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</row>
    <row r="51" spans="1:161" ht="10.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78"/>
      <c r="BY51" s="78"/>
      <c r="BZ51" s="78"/>
      <c r="CA51" s="78"/>
      <c r="CB51" s="78"/>
      <c r="CC51" s="78"/>
      <c r="CD51" s="78"/>
      <c r="CE51" s="78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 t="s">
        <v>38</v>
      </c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</row>
    <row r="52" spans="1:161" s="20" customFormat="1" ht="13.5" customHeight="1">
      <c r="A52" s="72" t="s">
        <v>70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3"/>
      <c r="BX52" s="74" t="s">
        <v>71</v>
      </c>
      <c r="BY52" s="74"/>
      <c r="BZ52" s="74"/>
      <c r="CA52" s="74"/>
      <c r="CB52" s="74"/>
      <c r="CC52" s="74"/>
      <c r="CD52" s="74"/>
      <c r="CE52" s="74"/>
      <c r="CF52" s="75" t="s">
        <v>38</v>
      </c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6" t="s">
        <v>38</v>
      </c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7">
        <f>DF53+DF60+DF65+DF69+DF71</f>
        <v>13228868.43</v>
      </c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>
        <f>DS53+DS60+DS65+DS69+DS71</f>
        <v>12052385.4</v>
      </c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>
        <f>EF53+EF60+EF65+EF69+EF71</f>
        <v>11552385.4</v>
      </c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95" t="s">
        <v>38</v>
      </c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</row>
    <row r="53" spans="1:161" ht="22.5" customHeight="1">
      <c r="A53" s="96" t="s">
        <v>72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78" t="s">
        <v>73</v>
      </c>
      <c r="BY53" s="78"/>
      <c r="BZ53" s="78"/>
      <c r="CA53" s="78"/>
      <c r="CB53" s="78"/>
      <c r="CC53" s="78"/>
      <c r="CD53" s="78"/>
      <c r="CE53" s="78"/>
      <c r="CF53" s="32" t="s">
        <v>38</v>
      </c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 t="s">
        <v>38</v>
      </c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89">
        <f>DF54+DF55+DF56+DF57</f>
        <v>9319002.2</v>
      </c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>
        <f>DS54+DS55+DS56+DS57</f>
        <v>8852320</v>
      </c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>
        <f>EF54+EF55+EF56+EF57</f>
        <v>8852320</v>
      </c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33" t="s">
        <v>38</v>
      </c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</row>
    <row r="54" spans="1:161" ht="22.5" customHeight="1">
      <c r="A54" s="94" t="s">
        <v>74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78" t="s">
        <v>75</v>
      </c>
      <c r="BY54" s="78"/>
      <c r="BZ54" s="78"/>
      <c r="CA54" s="78"/>
      <c r="CB54" s="78"/>
      <c r="CC54" s="78"/>
      <c r="CD54" s="78"/>
      <c r="CE54" s="78"/>
      <c r="CF54" s="32" t="s">
        <v>76</v>
      </c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 t="s">
        <v>38</v>
      </c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8">
        <v>7156397.42</v>
      </c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>
        <v>6800000</v>
      </c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>
        <v>6800000</v>
      </c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3" t="s">
        <v>38</v>
      </c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</row>
    <row r="55" spans="1:161" ht="10.5" customHeight="1">
      <c r="A55" s="93" t="s">
        <v>77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78" t="s">
        <v>78</v>
      </c>
      <c r="BY55" s="78"/>
      <c r="BZ55" s="78"/>
      <c r="CA55" s="78"/>
      <c r="CB55" s="78"/>
      <c r="CC55" s="78"/>
      <c r="CD55" s="78"/>
      <c r="CE55" s="78"/>
      <c r="CF55" s="32" t="s">
        <v>79</v>
      </c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 t="s">
        <v>38</v>
      </c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8">
        <v>8990</v>
      </c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>
        <v>7800</v>
      </c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>
        <v>7800</v>
      </c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3" t="s">
        <v>38</v>
      </c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</row>
    <row r="56" spans="1:161" ht="22.5" customHeight="1">
      <c r="A56" s="94" t="s">
        <v>80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78" t="s">
        <v>81</v>
      </c>
      <c r="BY56" s="78"/>
      <c r="BZ56" s="78"/>
      <c r="CA56" s="78"/>
      <c r="CB56" s="78"/>
      <c r="CC56" s="78"/>
      <c r="CD56" s="78"/>
      <c r="CE56" s="78"/>
      <c r="CF56" s="32" t="s">
        <v>82</v>
      </c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 t="s">
        <v>38</v>
      </c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3" t="s">
        <v>38</v>
      </c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</row>
    <row r="57" spans="1:161" ht="22.5" customHeight="1">
      <c r="A57" s="94" t="s">
        <v>83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78" t="s">
        <v>84</v>
      </c>
      <c r="BY57" s="78"/>
      <c r="BZ57" s="78"/>
      <c r="CA57" s="78"/>
      <c r="CB57" s="78"/>
      <c r="CC57" s="78"/>
      <c r="CD57" s="78"/>
      <c r="CE57" s="78"/>
      <c r="CF57" s="32" t="s">
        <v>85</v>
      </c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 t="s">
        <v>38</v>
      </c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89">
        <f>DF58+DF59</f>
        <v>2153614.78</v>
      </c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>
        <f>DS58+DS59</f>
        <v>2044520</v>
      </c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>
        <f>EF58+EF59</f>
        <v>2044520</v>
      </c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33" t="s">
        <v>38</v>
      </c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</row>
    <row r="58" spans="1:161" ht="22.5" customHeight="1">
      <c r="A58" s="98" t="s">
        <v>86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78" t="s">
        <v>87</v>
      </c>
      <c r="BY58" s="78"/>
      <c r="BZ58" s="78"/>
      <c r="CA58" s="78"/>
      <c r="CB58" s="78"/>
      <c r="CC58" s="78"/>
      <c r="CD58" s="78"/>
      <c r="CE58" s="78"/>
      <c r="CF58" s="32" t="s">
        <v>85</v>
      </c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 t="s">
        <v>38</v>
      </c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8">
        <v>2153614.78</v>
      </c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>
        <v>2044520</v>
      </c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>
        <v>2044520</v>
      </c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3" t="s">
        <v>38</v>
      </c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</row>
    <row r="59" spans="1:161" ht="10.5" customHeight="1">
      <c r="A59" s="97" t="s">
        <v>88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80" t="s">
        <v>89</v>
      </c>
      <c r="BY59" s="80"/>
      <c r="BZ59" s="80"/>
      <c r="CA59" s="80"/>
      <c r="CB59" s="80"/>
      <c r="CC59" s="80"/>
      <c r="CD59" s="80"/>
      <c r="CE59" s="80"/>
      <c r="CF59" s="81" t="s">
        <v>85</v>
      </c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32" t="s">
        <v>38</v>
      </c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3" t="s">
        <v>38</v>
      </c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</row>
    <row r="60" spans="1:161" ht="10.5" customHeight="1">
      <c r="A60" s="85" t="s">
        <v>90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78" t="s">
        <v>91</v>
      </c>
      <c r="BY60" s="78"/>
      <c r="BZ60" s="78"/>
      <c r="CA60" s="78"/>
      <c r="CB60" s="78"/>
      <c r="CC60" s="78"/>
      <c r="CD60" s="78"/>
      <c r="CE60" s="78"/>
      <c r="CF60" s="32" t="s">
        <v>92</v>
      </c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 t="s">
        <v>38</v>
      </c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89">
        <f>DF61</f>
        <v>4790.58</v>
      </c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>
        <f>DS61</f>
        <v>0</v>
      </c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>
        <f>EF61</f>
        <v>0</v>
      </c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33" t="s">
        <v>38</v>
      </c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</row>
    <row r="61" spans="1:161" ht="21.75" customHeight="1">
      <c r="A61" s="94" t="s">
        <v>93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78" t="s">
        <v>94</v>
      </c>
      <c r="BY61" s="78"/>
      <c r="BZ61" s="78"/>
      <c r="CA61" s="78"/>
      <c r="CB61" s="78"/>
      <c r="CC61" s="78"/>
      <c r="CD61" s="78"/>
      <c r="CE61" s="78"/>
      <c r="CF61" s="32" t="s">
        <v>95</v>
      </c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 t="s">
        <v>38</v>
      </c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8">
        <f>DF62</f>
        <v>4790.58</v>
      </c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>
        <f>DS62</f>
        <v>0</v>
      </c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>
        <f>EF62</f>
        <v>0</v>
      </c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3" t="s">
        <v>38</v>
      </c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</row>
    <row r="62" spans="1:161" ht="33.75" customHeight="1">
      <c r="A62" s="98" t="s">
        <v>96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78" t="s">
        <v>97</v>
      </c>
      <c r="BY62" s="78"/>
      <c r="BZ62" s="78"/>
      <c r="CA62" s="78"/>
      <c r="CB62" s="78"/>
      <c r="CC62" s="78"/>
      <c r="CD62" s="78"/>
      <c r="CE62" s="78"/>
      <c r="CF62" s="32" t="s">
        <v>98</v>
      </c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 t="s">
        <v>38</v>
      </c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8">
        <v>4790.58</v>
      </c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3" t="s">
        <v>38</v>
      </c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</row>
    <row r="63" spans="1:161" ht="10.5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78"/>
      <c r="BY63" s="78"/>
      <c r="BZ63" s="78"/>
      <c r="CA63" s="78"/>
      <c r="CB63" s="78"/>
      <c r="CC63" s="78"/>
      <c r="CD63" s="78"/>
      <c r="CE63" s="78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 t="s">
        <v>38</v>
      </c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</row>
    <row r="64" spans="1:161" ht="33.75" customHeight="1">
      <c r="A64" s="94" t="s">
        <v>99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78" t="s">
        <v>100</v>
      </c>
      <c r="BY64" s="78"/>
      <c r="BZ64" s="78"/>
      <c r="CA64" s="78"/>
      <c r="CB64" s="78"/>
      <c r="CC64" s="78"/>
      <c r="CD64" s="78"/>
      <c r="CE64" s="78"/>
      <c r="CF64" s="32" t="s">
        <v>101</v>
      </c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 t="s">
        <v>38</v>
      </c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3" t="s">
        <v>38</v>
      </c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</row>
    <row r="65" spans="1:161" ht="10.5" customHeight="1">
      <c r="A65" s="85" t="s">
        <v>102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78" t="s">
        <v>103</v>
      </c>
      <c r="BY65" s="78"/>
      <c r="BZ65" s="78"/>
      <c r="CA65" s="78"/>
      <c r="CB65" s="78"/>
      <c r="CC65" s="78"/>
      <c r="CD65" s="78"/>
      <c r="CE65" s="78"/>
      <c r="CF65" s="32" t="s">
        <v>104</v>
      </c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 t="s">
        <v>38</v>
      </c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89">
        <f>DF66+DF67+DF68</f>
        <v>124400</v>
      </c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>
        <f>DS66+DS67+DS68</f>
        <v>124400</v>
      </c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>
        <f>EF66+EF67+EF68</f>
        <v>124400</v>
      </c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33" t="s">
        <v>38</v>
      </c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</row>
    <row r="66" spans="1:161" ht="21.75" customHeight="1">
      <c r="A66" s="94" t="s">
        <v>105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78" t="s">
        <v>106</v>
      </c>
      <c r="BY66" s="78"/>
      <c r="BZ66" s="78"/>
      <c r="CA66" s="78"/>
      <c r="CB66" s="78"/>
      <c r="CC66" s="78"/>
      <c r="CD66" s="78"/>
      <c r="CE66" s="78"/>
      <c r="CF66" s="32" t="s">
        <v>107</v>
      </c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 t="s">
        <v>38</v>
      </c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8">
        <v>99750</v>
      </c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>
        <v>99750</v>
      </c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>
        <v>99750</v>
      </c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3" t="s">
        <v>38</v>
      </c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</row>
    <row r="67" spans="1:161" ht="21.75" customHeight="1">
      <c r="A67" s="94" t="s">
        <v>108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78" t="s">
        <v>109</v>
      </c>
      <c r="BY67" s="78"/>
      <c r="BZ67" s="78"/>
      <c r="CA67" s="78"/>
      <c r="CB67" s="78"/>
      <c r="CC67" s="78"/>
      <c r="CD67" s="78"/>
      <c r="CE67" s="78"/>
      <c r="CF67" s="32" t="s">
        <v>110</v>
      </c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 t="s">
        <v>38</v>
      </c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8">
        <v>24643.66</v>
      </c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>
        <v>24650</v>
      </c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>
        <v>24650</v>
      </c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3" t="s">
        <v>38</v>
      </c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</row>
    <row r="68" spans="1:161" ht="10.5" customHeight="1">
      <c r="A68" s="94" t="s">
        <v>111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78" t="s">
        <v>112</v>
      </c>
      <c r="BY68" s="78"/>
      <c r="BZ68" s="78"/>
      <c r="CA68" s="78"/>
      <c r="CB68" s="78"/>
      <c r="CC68" s="78"/>
      <c r="CD68" s="78"/>
      <c r="CE68" s="78"/>
      <c r="CF68" s="32" t="s">
        <v>113</v>
      </c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 t="s">
        <v>38</v>
      </c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8">
        <v>6.34</v>
      </c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3" t="s">
        <v>38</v>
      </c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</row>
    <row r="69" spans="1:161" ht="10.5" customHeight="1">
      <c r="A69" s="85" t="s">
        <v>114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78" t="s">
        <v>115</v>
      </c>
      <c r="BY69" s="78"/>
      <c r="BZ69" s="78"/>
      <c r="CA69" s="78"/>
      <c r="CB69" s="78"/>
      <c r="CC69" s="78"/>
      <c r="CD69" s="78"/>
      <c r="CE69" s="78"/>
      <c r="CF69" s="32" t="s">
        <v>38</v>
      </c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 t="s">
        <v>38</v>
      </c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8">
        <f>DF70</f>
        <v>0</v>
      </c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>
        <f>DS70</f>
        <v>0</v>
      </c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>
        <f>EF70</f>
        <v>0</v>
      </c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3" t="s">
        <v>38</v>
      </c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</row>
    <row r="70" spans="1:161" ht="21.75" customHeight="1">
      <c r="A70" s="94" t="s">
        <v>116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78" t="s">
        <v>117</v>
      </c>
      <c r="BY70" s="78"/>
      <c r="BZ70" s="78"/>
      <c r="CA70" s="78"/>
      <c r="CB70" s="78"/>
      <c r="CC70" s="78"/>
      <c r="CD70" s="78"/>
      <c r="CE70" s="78"/>
      <c r="CF70" s="32" t="s">
        <v>118</v>
      </c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 t="s">
        <v>38</v>
      </c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3" t="s">
        <v>38</v>
      </c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</row>
    <row r="71" spans="1:161" ht="12.75" customHeight="1">
      <c r="A71" s="99" t="s">
        <v>209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100"/>
      <c r="BX71" s="78" t="s">
        <v>119</v>
      </c>
      <c r="BY71" s="78"/>
      <c r="BZ71" s="78"/>
      <c r="CA71" s="78"/>
      <c r="CB71" s="78"/>
      <c r="CC71" s="78"/>
      <c r="CD71" s="78"/>
      <c r="CE71" s="78"/>
      <c r="CF71" s="32" t="s">
        <v>38</v>
      </c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 t="s">
        <v>38</v>
      </c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89">
        <f>DF72+DF73+DF74+DF75</f>
        <v>3780675.65</v>
      </c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>
        <f>DS72+DS73+DS74+DS75</f>
        <v>3075665.4</v>
      </c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>
        <f>EF72+EF73+EF74+EF75</f>
        <v>2575665.4</v>
      </c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>
        <f>ES72+ES73+ES74+ES75</f>
        <v>0</v>
      </c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</row>
    <row r="72" spans="1:161" ht="21.75" customHeight="1" hidden="1">
      <c r="A72" s="94" t="s">
        <v>120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78" t="s">
        <v>121</v>
      </c>
      <c r="BY72" s="78"/>
      <c r="BZ72" s="78"/>
      <c r="CA72" s="78"/>
      <c r="CB72" s="78"/>
      <c r="CC72" s="78"/>
      <c r="CD72" s="78"/>
      <c r="CE72" s="78"/>
      <c r="CF72" s="32" t="s">
        <v>122</v>
      </c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 t="s">
        <v>38</v>
      </c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</row>
    <row r="73" spans="1:161" ht="10.5" customHeight="1" hidden="1">
      <c r="A73" s="94" t="s">
        <v>123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104" t="s">
        <v>124</v>
      </c>
      <c r="BY73" s="104"/>
      <c r="BZ73" s="104"/>
      <c r="CA73" s="104"/>
      <c r="CB73" s="104"/>
      <c r="CC73" s="104"/>
      <c r="CD73" s="104"/>
      <c r="CE73" s="104"/>
      <c r="CF73" s="105" t="s">
        <v>125</v>
      </c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32" t="s">
        <v>38</v>
      </c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</row>
    <row r="74" spans="1:161" ht="21.75" customHeight="1">
      <c r="A74" s="102" t="s">
        <v>199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69" t="s">
        <v>126</v>
      </c>
      <c r="BY74" s="69"/>
      <c r="BZ74" s="69"/>
      <c r="CA74" s="69"/>
      <c r="CB74" s="69"/>
      <c r="CC74" s="69"/>
      <c r="CD74" s="69"/>
      <c r="CE74" s="69"/>
      <c r="CF74" s="70" t="s">
        <v>127</v>
      </c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32" t="s">
        <v>38</v>
      </c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43">
        <v>215000</v>
      </c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</row>
    <row r="75" spans="1:172" ht="11.25" customHeight="1">
      <c r="A75" s="107" t="s">
        <v>128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8" t="s">
        <v>129</v>
      </c>
      <c r="BY75" s="108"/>
      <c r="BZ75" s="108"/>
      <c r="CA75" s="108"/>
      <c r="CB75" s="108"/>
      <c r="CC75" s="108"/>
      <c r="CD75" s="108"/>
      <c r="CE75" s="108"/>
      <c r="CF75" s="109" t="s">
        <v>252</v>
      </c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32" t="s">
        <v>38</v>
      </c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106">
        <v>3565675.65</v>
      </c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>
        <v>3075665.4</v>
      </c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>
        <v>2575665.4</v>
      </c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I75" s="30">
        <f>DF52-DF28</f>
        <v>9875.099999999627</v>
      </c>
      <c r="FJ75" s="31"/>
      <c r="FK75" s="31"/>
      <c r="FL75" s="31"/>
      <c r="FM75" s="31"/>
      <c r="FN75" s="31"/>
      <c r="FO75" s="31"/>
      <c r="FP75" s="31"/>
    </row>
    <row r="76" spans="1:161" ht="11.25" customHeight="1">
      <c r="A76" s="110" t="s">
        <v>246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78"/>
      <c r="BY76" s="78"/>
      <c r="BZ76" s="78"/>
      <c r="CA76" s="78"/>
      <c r="CB76" s="78"/>
      <c r="CC76" s="78"/>
      <c r="CD76" s="78"/>
      <c r="CE76" s="78"/>
      <c r="CF76" s="32" t="s">
        <v>247</v>
      </c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 t="s">
        <v>38</v>
      </c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</row>
    <row r="77" spans="1:161" ht="11.25" customHeight="1">
      <c r="A77" s="94" t="s">
        <v>196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78" t="s">
        <v>130</v>
      </c>
      <c r="BY77" s="78"/>
      <c r="BZ77" s="78"/>
      <c r="CA77" s="78"/>
      <c r="CB77" s="78"/>
      <c r="CC77" s="78"/>
      <c r="CD77" s="78"/>
      <c r="CE77" s="78"/>
      <c r="CF77" s="32" t="s">
        <v>131</v>
      </c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 t="s">
        <v>38</v>
      </c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</row>
    <row r="78" spans="1:161" ht="33.75" customHeight="1">
      <c r="A78" s="98" t="s">
        <v>197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78" t="s">
        <v>132</v>
      </c>
      <c r="BY78" s="78"/>
      <c r="BZ78" s="78"/>
      <c r="CA78" s="78"/>
      <c r="CB78" s="78"/>
      <c r="CC78" s="78"/>
      <c r="CD78" s="78"/>
      <c r="CE78" s="78"/>
      <c r="CF78" s="32" t="s">
        <v>133</v>
      </c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 t="s">
        <v>38</v>
      </c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</row>
    <row r="79" spans="1:161" ht="22.5" customHeight="1">
      <c r="A79" s="98" t="s">
        <v>198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78" t="s">
        <v>134</v>
      </c>
      <c r="BY79" s="78"/>
      <c r="BZ79" s="78"/>
      <c r="CA79" s="78"/>
      <c r="CB79" s="78"/>
      <c r="CC79" s="78"/>
      <c r="CD79" s="78"/>
      <c r="CE79" s="78"/>
      <c r="CF79" s="32" t="s">
        <v>135</v>
      </c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 t="s">
        <v>38</v>
      </c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</row>
    <row r="80" spans="1:161" ht="12.75" customHeight="1">
      <c r="A80" s="111" t="s">
        <v>204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2" t="s">
        <v>136</v>
      </c>
      <c r="BY80" s="112"/>
      <c r="BZ80" s="112"/>
      <c r="CA80" s="112"/>
      <c r="CB80" s="112"/>
      <c r="CC80" s="112"/>
      <c r="CD80" s="112"/>
      <c r="CE80" s="112"/>
      <c r="CF80" s="113" t="s">
        <v>137</v>
      </c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32" t="s">
        <v>38</v>
      </c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3" t="s">
        <v>38</v>
      </c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</row>
    <row r="81" spans="1:161" ht="22.5" customHeight="1">
      <c r="A81" s="96" t="s">
        <v>205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78" t="s">
        <v>138</v>
      </c>
      <c r="BY81" s="78"/>
      <c r="BZ81" s="78"/>
      <c r="CA81" s="78"/>
      <c r="CB81" s="78"/>
      <c r="CC81" s="78"/>
      <c r="CD81" s="78"/>
      <c r="CE81" s="78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 t="s">
        <v>38</v>
      </c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3" t="s">
        <v>38</v>
      </c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</row>
    <row r="82" spans="1:161" ht="12.75" customHeight="1">
      <c r="A82" s="96" t="s">
        <v>206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78" t="s">
        <v>139</v>
      </c>
      <c r="BY82" s="78"/>
      <c r="BZ82" s="78"/>
      <c r="CA82" s="78"/>
      <c r="CB82" s="78"/>
      <c r="CC82" s="78"/>
      <c r="CD82" s="78"/>
      <c r="CE82" s="78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 t="s">
        <v>38</v>
      </c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3" t="s">
        <v>38</v>
      </c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</row>
    <row r="83" spans="1:161" ht="12.75" customHeight="1">
      <c r="A83" s="96" t="s">
        <v>207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78" t="s">
        <v>140</v>
      </c>
      <c r="BY83" s="78"/>
      <c r="BZ83" s="78"/>
      <c r="CA83" s="78"/>
      <c r="CB83" s="78"/>
      <c r="CC83" s="78"/>
      <c r="CD83" s="78"/>
      <c r="CE83" s="78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 t="s">
        <v>38</v>
      </c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3" t="s">
        <v>38</v>
      </c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</row>
    <row r="84" spans="1:161" ht="12.75" customHeight="1">
      <c r="A84" s="111" t="s">
        <v>208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2" t="s">
        <v>141</v>
      </c>
      <c r="BY84" s="112"/>
      <c r="BZ84" s="112"/>
      <c r="CA84" s="112"/>
      <c r="CB84" s="112"/>
      <c r="CC84" s="112"/>
      <c r="CD84" s="112"/>
      <c r="CE84" s="112"/>
      <c r="CF84" s="113" t="s">
        <v>38</v>
      </c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32" t="s">
        <v>38</v>
      </c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3" t="s">
        <v>38</v>
      </c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</row>
    <row r="85" spans="1:161" ht="22.5" customHeight="1">
      <c r="A85" s="96" t="s">
        <v>142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78" t="s">
        <v>143</v>
      </c>
      <c r="BY85" s="78"/>
      <c r="BZ85" s="78"/>
      <c r="CA85" s="78"/>
      <c r="CB85" s="78"/>
      <c r="CC85" s="78"/>
      <c r="CD85" s="78"/>
      <c r="CE85" s="78"/>
      <c r="CF85" s="32" t="s">
        <v>144</v>
      </c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 t="s">
        <v>38</v>
      </c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3" t="s">
        <v>38</v>
      </c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</row>
    <row r="86" spans="1:161" ht="11.25" customHeight="1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5"/>
      <c r="BY86" s="115"/>
      <c r="BZ86" s="115"/>
      <c r="CA86" s="115"/>
      <c r="CB86" s="115"/>
      <c r="CC86" s="115"/>
      <c r="CD86" s="115"/>
      <c r="CE86" s="115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7" t="s">
        <v>38</v>
      </c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8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</row>
    <row r="87" ht="3" customHeight="1"/>
    <row r="88" ht="12" customHeight="1"/>
  </sheetData>
  <sheetProtection selectLockedCells="1" selectUnlockedCells="1"/>
  <mergeCells count="537">
    <mergeCell ref="ES84:FE84"/>
    <mergeCell ref="CS37:DE37"/>
    <mergeCell ref="CS38:DE38"/>
    <mergeCell ref="CS40:DE40"/>
    <mergeCell ref="CS43:DE43"/>
    <mergeCell ref="CS45:DE45"/>
    <mergeCell ref="EF84:ER84"/>
    <mergeCell ref="ES83:FE83"/>
    <mergeCell ref="ES82:FE82"/>
    <mergeCell ref="EF79:ER79"/>
    <mergeCell ref="EF85:ER85"/>
    <mergeCell ref="ES85:FE85"/>
    <mergeCell ref="DF86:DR86"/>
    <mergeCell ref="DS86:EE86"/>
    <mergeCell ref="EF86:ER86"/>
    <mergeCell ref="ES86:FE86"/>
    <mergeCell ref="BX84:CE84"/>
    <mergeCell ref="A86:BW86"/>
    <mergeCell ref="BX86:CE86"/>
    <mergeCell ref="CF86:CR86"/>
    <mergeCell ref="CS86:DE86"/>
    <mergeCell ref="CF84:CR84"/>
    <mergeCell ref="CS84:DE84"/>
    <mergeCell ref="DS81:EE81"/>
    <mergeCell ref="A85:BW85"/>
    <mergeCell ref="BX85:CE85"/>
    <mergeCell ref="DS84:EE84"/>
    <mergeCell ref="A83:BW83"/>
    <mergeCell ref="CF85:CR85"/>
    <mergeCell ref="CS85:DE85"/>
    <mergeCell ref="DF85:DR85"/>
    <mergeCell ref="DS85:EE85"/>
    <mergeCell ref="A84:BW84"/>
    <mergeCell ref="DF84:DR84"/>
    <mergeCell ref="CS81:DE81"/>
    <mergeCell ref="DF81:DR81"/>
    <mergeCell ref="EF82:ER82"/>
    <mergeCell ref="DF83:DR83"/>
    <mergeCell ref="DS83:EE83"/>
    <mergeCell ref="DF82:DR82"/>
    <mergeCell ref="DS82:EE82"/>
    <mergeCell ref="EF83:ER83"/>
    <mergeCell ref="EF81:ER81"/>
    <mergeCell ref="A81:BW81"/>
    <mergeCell ref="BX83:CE83"/>
    <mergeCell ref="CF83:CR83"/>
    <mergeCell ref="CS83:DE83"/>
    <mergeCell ref="BX81:CE81"/>
    <mergeCell ref="A82:BW82"/>
    <mergeCell ref="BX82:CE82"/>
    <mergeCell ref="CF82:CR82"/>
    <mergeCell ref="CS82:DE82"/>
    <mergeCell ref="CF81:CR81"/>
    <mergeCell ref="ES81:FE81"/>
    <mergeCell ref="A80:BW80"/>
    <mergeCell ref="BX80:CE80"/>
    <mergeCell ref="CF80:CR80"/>
    <mergeCell ref="CS80:DE80"/>
    <mergeCell ref="ES79:FE79"/>
    <mergeCell ref="DF80:DR80"/>
    <mergeCell ref="DS80:EE80"/>
    <mergeCell ref="EF80:ER80"/>
    <mergeCell ref="ES80:F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A78:BW78"/>
    <mergeCell ref="BX78:CE78"/>
    <mergeCell ref="CF78:CR78"/>
    <mergeCell ref="CS78:DE78"/>
    <mergeCell ref="DF78:DR78"/>
    <mergeCell ref="DS78:EE78"/>
    <mergeCell ref="EF77:ER77"/>
    <mergeCell ref="ES75:FE75"/>
    <mergeCell ref="DS76:EE76"/>
    <mergeCell ref="EF76:ER76"/>
    <mergeCell ref="ES76:FE76"/>
    <mergeCell ref="DS75:EE75"/>
    <mergeCell ref="ES77:FE77"/>
    <mergeCell ref="DS77:EE77"/>
    <mergeCell ref="BX77:CE77"/>
    <mergeCell ref="CF77:CR77"/>
    <mergeCell ref="CS77:DE77"/>
    <mergeCell ref="DF77:DR77"/>
    <mergeCell ref="A77:BW77"/>
    <mergeCell ref="EF75:ER75"/>
    <mergeCell ref="BX76:CE76"/>
    <mergeCell ref="CF76:CR76"/>
    <mergeCell ref="DF76:DR76"/>
    <mergeCell ref="CS76:DE76"/>
    <mergeCell ref="A75:BW75"/>
    <mergeCell ref="BX75:CE75"/>
    <mergeCell ref="CF75:CR75"/>
    <mergeCell ref="A76:BW76"/>
    <mergeCell ref="ES74:FE74"/>
    <mergeCell ref="A73:BW73"/>
    <mergeCell ref="CS75:DE75"/>
    <mergeCell ref="EF73:ER73"/>
    <mergeCell ref="BX73:CE73"/>
    <mergeCell ref="CF73:CR73"/>
    <mergeCell ref="CS73:DE73"/>
    <mergeCell ref="DF73:DR73"/>
    <mergeCell ref="DS73:EE73"/>
    <mergeCell ref="DF75:DR75"/>
    <mergeCell ref="EF72:ER72"/>
    <mergeCell ref="ES72:FE72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A72:BW72"/>
    <mergeCell ref="BX72:CE72"/>
    <mergeCell ref="CF72:CR72"/>
    <mergeCell ref="CS72:DE72"/>
    <mergeCell ref="DF72:DR72"/>
    <mergeCell ref="DS72:EE72"/>
    <mergeCell ref="A71:BW71"/>
    <mergeCell ref="BX71:CE71"/>
    <mergeCell ref="CF71:CR71"/>
    <mergeCell ref="CS71:DE71"/>
    <mergeCell ref="EF71:ER71"/>
    <mergeCell ref="ES71:FE71"/>
    <mergeCell ref="DF71:DR71"/>
    <mergeCell ref="DS71:EE71"/>
    <mergeCell ref="DF70:DR70"/>
    <mergeCell ref="DS70:EE70"/>
    <mergeCell ref="EF70:ER70"/>
    <mergeCell ref="ES70:FE70"/>
    <mergeCell ref="A68:BW68"/>
    <mergeCell ref="BX68:CE68"/>
    <mergeCell ref="A70:BW70"/>
    <mergeCell ref="BX70:CE70"/>
    <mergeCell ref="CF70:CR70"/>
    <mergeCell ref="CS70:DE70"/>
    <mergeCell ref="A69:BW69"/>
    <mergeCell ref="BX69:CE69"/>
    <mergeCell ref="CF69:CR69"/>
    <mergeCell ref="CS69:DE69"/>
    <mergeCell ref="EF69:ER69"/>
    <mergeCell ref="ES69:FE69"/>
    <mergeCell ref="DF69:DR69"/>
    <mergeCell ref="DS69:EE69"/>
    <mergeCell ref="EF67:ER67"/>
    <mergeCell ref="ES67:FE67"/>
    <mergeCell ref="DF67:DR67"/>
    <mergeCell ref="DS67:EE67"/>
    <mergeCell ref="EF68:ER68"/>
    <mergeCell ref="ES68:FE68"/>
    <mergeCell ref="CF66:CR66"/>
    <mergeCell ref="CS66:DE66"/>
    <mergeCell ref="CF68:CR68"/>
    <mergeCell ref="CS68:DE68"/>
    <mergeCell ref="DF68:DR68"/>
    <mergeCell ref="DS68:EE68"/>
    <mergeCell ref="DF66:DR66"/>
    <mergeCell ref="DS66:EE66"/>
    <mergeCell ref="A65:BW65"/>
    <mergeCell ref="BX65:CE65"/>
    <mergeCell ref="CF65:CR65"/>
    <mergeCell ref="CS65:DE65"/>
    <mergeCell ref="A67:BW67"/>
    <mergeCell ref="BX67:CE67"/>
    <mergeCell ref="CF67:CR67"/>
    <mergeCell ref="CS67:DE67"/>
    <mergeCell ref="A66:BW66"/>
    <mergeCell ref="BX66:CE66"/>
    <mergeCell ref="EF64:ER64"/>
    <mergeCell ref="ES64:FE64"/>
    <mergeCell ref="EF65:ER65"/>
    <mergeCell ref="ES65:FE65"/>
    <mergeCell ref="DF65:DR65"/>
    <mergeCell ref="DS65:EE65"/>
    <mergeCell ref="EF66:ER66"/>
    <mergeCell ref="ES66:FE66"/>
    <mergeCell ref="DF64:DR64"/>
    <mergeCell ref="DS64:EE64"/>
    <mergeCell ref="A63:BW63"/>
    <mergeCell ref="BX63:CE63"/>
    <mergeCell ref="A64:BW64"/>
    <mergeCell ref="BX64:CE64"/>
    <mergeCell ref="CF64:CR64"/>
    <mergeCell ref="CS64:DE64"/>
    <mergeCell ref="CF63:CR63"/>
    <mergeCell ref="CS63:DE63"/>
    <mergeCell ref="DF63:DR63"/>
    <mergeCell ref="DS63:EE63"/>
    <mergeCell ref="DF62:DR62"/>
    <mergeCell ref="DS62:EE62"/>
    <mergeCell ref="EF62:ER62"/>
    <mergeCell ref="ES62:FE62"/>
    <mergeCell ref="EF63:ER63"/>
    <mergeCell ref="ES63:FE63"/>
    <mergeCell ref="A60:BW60"/>
    <mergeCell ref="BX60:CE60"/>
    <mergeCell ref="A62:BW62"/>
    <mergeCell ref="BX62:CE62"/>
    <mergeCell ref="CF62:CR62"/>
    <mergeCell ref="CS62:DE62"/>
    <mergeCell ref="A61:BW61"/>
    <mergeCell ref="BX61:CE61"/>
    <mergeCell ref="CF61:CR61"/>
    <mergeCell ref="CS61:DE61"/>
    <mergeCell ref="EF61:ER61"/>
    <mergeCell ref="ES61:FE61"/>
    <mergeCell ref="DF61:DR61"/>
    <mergeCell ref="DS61:EE61"/>
    <mergeCell ref="EF59:ER59"/>
    <mergeCell ref="ES59:FE59"/>
    <mergeCell ref="DF59:DR59"/>
    <mergeCell ref="DS59:EE59"/>
    <mergeCell ref="EF60:ER60"/>
    <mergeCell ref="ES60:FE60"/>
    <mergeCell ref="CF60:CR60"/>
    <mergeCell ref="CS60:DE60"/>
    <mergeCell ref="DF60:DR60"/>
    <mergeCell ref="DS60:EE60"/>
    <mergeCell ref="DF58:DR58"/>
    <mergeCell ref="DS58:EE58"/>
    <mergeCell ref="A59:BW59"/>
    <mergeCell ref="BX59:CE59"/>
    <mergeCell ref="CF59:CR59"/>
    <mergeCell ref="CS59:DE59"/>
    <mergeCell ref="A58:BW58"/>
    <mergeCell ref="BX58:CE58"/>
    <mergeCell ref="CF58:CR58"/>
    <mergeCell ref="CS58:DE58"/>
    <mergeCell ref="EF57:ER57"/>
    <mergeCell ref="ES57:FE57"/>
    <mergeCell ref="DF57:DR57"/>
    <mergeCell ref="DS57:EE57"/>
    <mergeCell ref="A57:BW57"/>
    <mergeCell ref="BX57:CE57"/>
    <mergeCell ref="CF57:CR57"/>
    <mergeCell ref="CS57:DE57"/>
    <mergeCell ref="A55:BW55"/>
    <mergeCell ref="BX55:CE55"/>
    <mergeCell ref="A56:BW56"/>
    <mergeCell ref="BX56:CE56"/>
    <mergeCell ref="CF56:CR56"/>
    <mergeCell ref="CS56:DE56"/>
    <mergeCell ref="DF55:DR55"/>
    <mergeCell ref="DS55:EE55"/>
    <mergeCell ref="DF54:DR54"/>
    <mergeCell ref="DS54:EE54"/>
    <mergeCell ref="EF58:ER58"/>
    <mergeCell ref="ES58:FE58"/>
    <mergeCell ref="DF56:DR56"/>
    <mergeCell ref="DS56:EE56"/>
    <mergeCell ref="EF56:ER56"/>
    <mergeCell ref="ES56:FE56"/>
    <mergeCell ref="EF54:ER54"/>
    <mergeCell ref="ES54:FE54"/>
    <mergeCell ref="EF55:ER55"/>
    <mergeCell ref="ES55:FE55"/>
    <mergeCell ref="A54:BW54"/>
    <mergeCell ref="BX54:CE54"/>
    <mergeCell ref="CF54:CR54"/>
    <mergeCell ref="CS54:DE54"/>
    <mergeCell ref="CF55:CR55"/>
    <mergeCell ref="CS55:DE55"/>
    <mergeCell ref="DF53:DR53"/>
    <mergeCell ref="DS53:EE53"/>
    <mergeCell ref="EF52:ER52"/>
    <mergeCell ref="ES52:FE52"/>
    <mergeCell ref="A53:BW53"/>
    <mergeCell ref="BX53:CE53"/>
    <mergeCell ref="CF53:CR53"/>
    <mergeCell ref="CS53:DE53"/>
    <mergeCell ref="EF53:ER53"/>
    <mergeCell ref="ES53:FE53"/>
    <mergeCell ref="A52:BW52"/>
    <mergeCell ref="BX52:CE52"/>
    <mergeCell ref="CS50:DE50"/>
    <mergeCell ref="CF52:CR52"/>
    <mergeCell ref="CS52:DE52"/>
    <mergeCell ref="DF52:DR52"/>
    <mergeCell ref="DS52:EE52"/>
    <mergeCell ref="ES50:FE50"/>
    <mergeCell ref="EF51:ER51"/>
    <mergeCell ref="ES51:FE51"/>
    <mergeCell ref="DF51:DR51"/>
    <mergeCell ref="DS51:EE51"/>
    <mergeCell ref="DF50:DR50"/>
    <mergeCell ref="DS50:EE50"/>
    <mergeCell ref="EF50:ER50"/>
    <mergeCell ref="ES49:FE49"/>
    <mergeCell ref="DF49:DR49"/>
    <mergeCell ref="DS49:EE49"/>
    <mergeCell ref="A51:BW51"/>
    <mergeCell ref="BX51:CE51"/>
    <mergeCell ref="CF51:CR51"/>
    <mergeCell ref="CS51:DE51"/>
    <mergeCell ref="A50:BW50"/>
    <mergeCell ref="BX50:CE50"/>
    <mergeCell ref="CF50:CR50"/>
    <mergeCell ref="A49:BW49"/>
    <mergeCell ref="BX49:CE49"/>
    <mergeCell ref="CF49:CR49"/>
    <mergeCell ref="CS49:DE49"/>
    <mergeCell ref="EF49:ER49"/>
    <mergeCell ref="A48:BW48"/>
    <mergeCell ref="BX48:CE48"/>
    <mergeCell ref="CF48:CR48"/>
    <mergeCell ref="A47:BW47"/>
    <mergeCell ref="BX47:CE47"/>
    <mergeCell ref="CF47:CR47"/>
    <mergeCell ref="CS47:DE47"/>
    <mergeCell ref="EF47:ER47"/>
    <mergeCell ref="ES48:FE48"/>
    <mergeCell ref="CS48:DE48"/>
    <mergeCell ref="DS46:EE46"/>
    <mergeCell ref="DF48:DR48"/>
    <mergeCell ref="DS48:EE48"/>
    <mergeCell ref="EF48:ER48"/>
    <mergeCell ref="EF46:ER46"/>
    <mergeCell ref="ES46:FE46"/>
    <mergeCell ref="A45:BW45"/>
    <mergeCell ref="BX45:CE45"/>
    <mergeCell ref="ES47:FE47"/>
    <mergeCell ref="DF47:DR47"/>
    <mergeCell ref="DS47:EE47"/>
    <mergeCell ref="A46:BW46"/>
    <mergeCell ref="BX46:CE46"/>
    <mergeCell ref="CF46:CR46"/>
    <mergeCell ref="CS46:DE46"/>
    <mergeCell ref="DF46:DR46"/>
    <mergeCell ref="DS45:EE45"/>
    <mergeCell ref="BX40:CE43"/>
    <mergeCell ref="EF45:ER45"/>
    <mergeCell ref="DS44:EE44"/>
    <mergeCell ref="CF44:CR44"/>
    <mergeCell ref="EF40:ER41"/>
    <mergeCell ref="CF45:CR45"/>
    <mergeCell ref="DF45:DR45"/>
    <mergeCell ref="A43:BW43"/>
    <mergeCell ref="A40:BW40"/>
    <mergeCell ref="A41:BW41"/>
    <mergeCell ref="BX44:CE44"/>
    <mergeCell ref="CS41:DE41"/>
    <mergeCell ref="A42:BW42"/>
    <mergeCell ref="CF43:CR43"/>
    <mergeCell ref="A44:BW44"/>
    <mergeCell ref="CS39:DE39"/>
    <mergeCell ref="ES40:FE40"/>
    <mergeCell ref="ES41:FE41"/>
    <mergeCell ref="CS44:DE44"/>
    <mergeCell ref="DF44:DR44"/>
    <mergeCell ref="EF44:ER44"/>
    <mergeCell ref="ES44:FE44"/>
    <mergeCell ref="DF39:DR39"/>
    <mergeCell ref="CS42:DE42"/>
    <mergeCell ref="ES39:FE39"/>
    <mergeCell ref="DS39:EE39"/>
    <mergeCell ref="DS37:EE38"/>
    <mergeCell ref="EF37:ER38"/>
    <mergeCell ref="ES37:FE38"/>
    <mergeCell ref="EF39:ER39"/>
    <mergeCell ref="A37:BW37"/>
    <mergeCell ref="A38:BW38"/>
    <mergeCell ref="A39:BW39"/>
    <mergeCell ref="BX39:CE39"/>
    <mergeCell ref="CF39:CR39"/>
    <mergeCell ref="BX37:CE38"/>
    <mergeCell ref="CF37:CR38"/>
    <mergeCell ref="CS33:DE33"/>
    <mergeCell ref="BX34:CE34"/>
    <mergeCell ref="ES32:FE32"/>
    <mergeCell ref="DF33:DR33"/>
    <mergeCell ref="DS33:EE33"/>
    <mergeCell ref="EF33:ER33"/>
    <mergeCell ref="DF32:DR32"/>
    <mergeCell ref="DS32:EE32"/>
    <mergeCell ref="ES33:FE33"/>
    <mergeCell ref="ES34:FE34"/>
    <mergeCell ref="CF34:CR34"/>
    <mergeCell ref="A36:BW36"/>
    <mergeCell ref="BX36:CE36"/>
    <mergeCell ref="CF36:CR36"/>
    <mergeCell ref="CS34:DE34"/>
    <mergeCell ref="DS34:EE34"/>
    <mergeCell ref="EF34:ER34"/>
    <mergeCell ref="EF35:ER35"/>
    <mergeCell ref="CF32:CR32"/>
    <mergeCell ref="DF34:DR34"/>
    <mergeCell ref="A31:BW31"/>
    <mergeCell ref="A32:BW32"/>
    <mergeCell ref="BX32:CE32"/>
    <mergeCell ref="CS31:DE31"/>
    <mergeCell ref="A33:BW33"/>
    <mergeCell ref="BX33:CE33"/>
    <mergeCell ref="EF32:ER32"/>
    <mergeCell ref="CF33:CR33"/>
    <mergeCell ref="A34:BW34"/>
    <mergeCell ref="DF29:DR29"/>
    <mergeCell ref="EF29:ER29"/>
    <mergeCell ref="CF29:CR29"/>
    <mergeCell ref="CS29:DE29"/>
    <mergeCell ref="DS29:EE29"/>
    <mergeCell ref="A29:BW29"/>
    <mergeCell ref="BX29:CE29"/>
    <mergeCell ref="CS30:DE30"/>
    <mergeCell ref="CS32:DE32"/>
    <mergeCell ref="ES29:FE29"/>
    <mergeCell ref="A30:BW30"/>
    <mergeCell ref="BX30:CE31"/>
    <mergeCell ref="CF30:CR31"/>
    <mergeCell ref="DF30:DR31"/>
    <mergeCell ref="DS30:EE31"/>
    <mergeCell ref="EF30:ER31"/>
    <mergeCell ref="ES30:FE31"/>
    <mergeCell ref="A27:BW27"/>
    <mergeCell ref="EF27:ER27"/>
    <mergeCell ref="BX27:CE27"/>
    <mergeCell ref="CF27:CR27"/>
    <mergeCell ref="CS27:DE27"/>
    <mergeCell ref="DF27:DR27"/>
    <mergeCell ref="DS27:EE27"/>
    <mergeCell ref="A25:BW25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6:BW26"/>
    <mergeCell ref="BX26:CE26"/>
    <mergeCell ref="CF26:CR26"/>
    <mergeCell ref="CS26:DE26"/>
    <mergeCell ref="DF26:DR26"/>
    <mergeCell ref="DS26:EE26"/>
    <mergeCell ref="BX25:CE25"/>
    <mergeCell ref="CF25:CR25"/>
    <mergeCell ref="CS25:DE25"/>
    <mergeCell ref="DF25:DR25"/>
    <mergeCell ref="A22:BW24"/>
    <mergeCell ref="BX22:CE24"/>
    <mergeCell ref="CF22:CR24"/>
    <mergeCell ref="CS22:DE24"/>
    <mergeCell ref="DF22:FE22"/>
    <mergeCell ref="ES25:FE25"/>
    <mergeCell ref="AB14:DP14"/>
    <mergeCell ref="ES14:FE14"/>
    <mergeCell ref="EF24:ER24"/>
    <mergeCell ref="EF23:EK23"/>
    <mergeCell ref="DS25:EE25"/>
    <mergeCell ref="DF24:DR24"/>
    <mergeCell ref="DS24:EE24"/>
    <mergeCell ref="DL23:DN23"/>
    <mergeCell ref="DO23:DR23"/>
    <mergeCell ref="DS23:DX23"/>
    <mergeCell ref="BG12:BJ12"/>
    <mergeCell ref="BK12:BM12"/>
    <mergeCell ref="BN12:BO12"/>
    <mergeCell ref="BQ12:CE12"/>
    <mergeCell ref="A13:AA13"/>
    <mergeCell ref="ES13:FE13"/>
    <mergeCell ref="CF12:CH12"/>
    <mergeCell ref="CI12:CK12"/>
    <mergeCell ref="ES12:FE12"/>
    <mergeCell ref="CS9:CU9"/>
    <mergeCell ref="CP10:CX10"/>
    <mergeCell ref="ES10:FE11"/>
    <mergeCell ref="CH10:CL10"/>
    <mergeCell ref="CM10:CO10"/>
    <mergeCell ref="EL5:FE5"/>
    <mergeCell ref="ET7:EV7"/>
    <mergeCell ref="EW7:EY7"/>
    <mergeCell ref="DW7:DX7"/>
    <mergeCell ref="DY7:EA7"/>
    <mergeCell ref="DW1:FE1"/>
    <mergeCell ref="DW2:FE2"/>
    <mergeCell ref="DW3:FE3"/>
    <mergeCell ref="DW4:FE4"/>
    <mergeCell ref="AY10:BE10"/>
    <mergeCell ref="BF10:BH10"/>
    <mergeCell ref="BI10:CD10"/>
    <mergeCell ref="CE10:CG10"/>
    <mergeCell ref="DW6:EI6"/>
    <mergeCell ref="EL6:FE6"/>
    <mergeCell ref="DF37:DR38"/>
    <mergeCell ref="DF40:DR41"/>
    <mergeCell ref="DS40:EE41"/>
    <mergeCell ref="DW5:EI5"/>
    <mergeCell ref="A20:FE20"/>
    <mergeCell ref="K17:DP17"/>
    <mergeCell ref="ES17:FE17"/>
    <mergeCell ref="EL23:EN23"/>
    <mergeCell ref="EO23:ER23"/>
    <mergeCell ref="ES23:FE24"/>
    <mergeCell ref="DF36:DR36"/>
    <mergeCell ref="EF36:ER36"/>
    <mergeCell ref="ES36:FE36"/>
    <mergeCell ref="DY23:EA23"/>
    <mergeCell ref="EB23:EE23"/>
    <mergeCell ref="DF23:DK23"/>
    <mergeCell ref="EF25:ER25"/>
    <mergeCell ref="EF26:ER26"/>
    <mergeCell ref="ES26:FE26"/>
    <mergeCell ref="DS36:EE36"/>
    <mergeCell ref="EB7:EC7"/>
    <mergeCell ref="EE7:ES7"/>
    <mergeCell ref="ES15:FE15"/>
    <mergeCell ref="CF40:CR40"/>
    <mergeCell ref="CF41:CR41"/>
    <mergeCell ref="CF42:CR42"/>
    <mergeCell ref="ES35:FE35"/>
    <mergeCell ref="ES16:FE16"/>
    <mergeCell ref="ES18:FE18"/>
    <mergeCell ref="CS36:DE36"/>
    <mergeCell ref="FI75:FP75"/>
    <mergeCell ref="ES42:FE42"/>
    <mergeCell ref="DF43:DR43"/>
    <mergeCell ref="DS43:EE43"/>
    <mergeCell ref="EF43:ER43"/>
    <mergeCell ref="ES43:FE43"/>
    <mergeCell ref="EF42:ER42"/>
    <mergeCell ref="DF42:DR42"/>
    <mergeCell ref="DS42:EE42"/>
    <mergeCell ref="ES45:FE45"/>
    <mergeCell ref="A35:BW35"/>
    <mergeCell ref="BX35:CE35"/>
    <mergeCell ref="CF35:CR35"/>
    <mergeCell ref="CS35:DE35"/>
    <mergeCell ref="DF35:DR35"/>
    <mergeCell ref="DS35:EE35"/>
  </mergeCells>
  <printOptions/>
  <pageMargins left="0.31496062992125984" right="0.5118110236220472" top="0.2362204724409449" bottom="0.31496062992125984" header="0.1968503937007874" footer="0.31496062992125984"/>
  <pageSetup horizontalDpi="600" verticalDpi="600" orientation="landscape" paperSize="9" r:id="rId1"/>
  <rowBreaks count="1" manualBreakCount="1">
    <brk id="7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SheetLayoutView="100" workbookViewId="0" topLeftCell="B3">
      <selection activeCell="DS21" sqref="DS21:EE21"/>
    </sheetView>
  </sheetViews>
  <sheetFormatPr defaultColWidth="0.875" defaultRowHeight="12.75"/>
  <cols>
    <col min="1" max="120" width="0.875" style="1" customWidth="1"/>
    <col min="121" max="121" width="3.125" style="1" customWidth="1"/>
    <col min="122" max="133" width="0.875" style="1" customWidth="1"/>
    <col min="134" max="134" width="2.75390625" style="1" customWidth="1"/>
    <col min="135" max="146" width="0.875" style="1" customWidth="1"/>
    <col min="147" max="147" width="3.125" style="1" customWidth="1"/>
    <col min="148" max="16384" width="0.875" style="1" customWidth="1"/>
  </cols>
  <sheetData>
    <row r="1" spans="1:256" s="7" customFormat="1" ht="13.5" customHeight="1">
      <c r="A1" s="8"/>
      <c r="B1" s="46" t="s">
        <v>237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3" spans="1:161" ht="11.25" customHeight="1">
      <c r="A3" s="124" t="s">
        <v>145</v>
      </c>
      <c r="B3" s="124"/>
      <c r="C3" s="124"/>
      <c r="D3" s="124"/>
      <c r="E3" s="124"/>
      <c r="F3" s="124"/>
      <c r="G3" s="124"/>
      <c r="H3" s="124"/>
      <c r="I3" s="64" t="s">
        <v>21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5" t="s">
        <v>146</v>
      </c>
      <c r="CO3" s="65"/>
      <c r="CP3" s="65"/>
      <c r="CQ3" s="65"/>
      <c r="CR3" s="65"/>
      <c r="CS3" s="65"/>
      <c r="CT3" s="65"/>
      <c r="CU3" s="65"/>
      <c r="CV3" s="65" t="s">
        <v>147</v>
      </c>
      <c r="CW3" s="65"/>
      <c r="CX3" s="65"/>
      <c r="CY3" s="65"/>
      <c r="CZ3" s="65"/>
      <c r="DA3" s="65"/>
      <c r="DB3" s="65"/>
      <c r="DC3" s="65"/>
      <c r="DD3" s="65"/>
      <c r="DE3" s="65"/>
      <c r="DF3" s="66" t="s">
        <v>23</v>
      </c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</row>
    <row r="4" spans="1:161" ht="11.25" customHeight="1">
      <c r="A4" s="124"/>
      <c r="B4" s="124"/>
      <c r="C4" s="124"/>
      <c r="D4" s="124"/>
      <c r="E4" s="124"/>
      <c r="F4" s="124"/>
      <c r="G4" s="124"/>
      <c r="H4" s="12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41" t="s">
        <v>24</v>
      </c>
      <c r="DG4" s="41"/>
      <c r="DH4" s="41"/>
      <c r="DI4" s="41"/>
      <c r="DJ4" s="41"/>
      <c r="DK4" s="41"/>
      <c r="DL4" s="39" t="s">
        <v>215</v>
      </c>
      <c r="DM4" s="39"/>
      <c r="DN4" s="39"/>
      <c r="DO4" s="40" t="s">
        <v>4</v>
      </c>
      <c r="DP4" s="40"/>
      <c r="DQ4" s="40"/>
      <c r="DR4" s="40"/>
      <c r="DS4" s="41" t="s">
        <v>24</v>
      </c>
      <c r="DT4" s="41"/>
      <c r="DU4" s="41"/>
      <c r="DV4" s="41"/>
      <c r="DW4" s="41"/>
      <c r="DX4" s="41"/>
      <c r="DY4" s="39" t="s">
        <v>216</v>
      </c>
      <c r="DZ4" s="39"/>
      <c r="EA4" s="39"/>
      <c r="EB4" s="40" t="s">
        <v>4</v>
      </c>
      <c r="EC4" s="40"/>
      <c r="ED4" s="40"/>
      <c r="EE4" s="40"/>
      <c r="EF4" s="41" t="s">
        <v>24</v>
      </c>
      <c r="EG4" s="41"/>
      <c r="EH4" s="41"/>
      <c r="EI4" s="41"/>
      <c r="EJ4" s="41"/>
      <c r="EK4" s="41"/>
      <c r="EL4" s="39" t="s">
        <v>251</v>
      </c>
      <c r="EM4" s="39"/>
      <c r="EN4" s="39"/>
      <c r="EO4" s="40" t="s">
        <v>4</v>
      </c>
      <c r="EP4" s="40"/>
      <c r="EQ4" s="40"/>
      <c r="ER4" s="40"/>
      <c r="ES4" s="48" t="s">
        <v>25</v>
      </c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1" ht="39" customHeight="1">
      <c r="A5" s="124"/>
      <c r="B5" s="124"/>
      <c r="C5" s="124"/>
      <c r="D5" s="124"/>
      <c r="E5" s="124"/>
      <c r="F5" s="124"/>
      <c r="G5" s="124"/>
      <c r="H5" s="12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3" t="s">
        <v>148</v>
      </c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 t="s">
        <v>149</v>
      </c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 t="s">
        <v>150</v>
      </c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</row>
    <row r="6" spans="1:161" ht="12.75" thickBot="1">
      <c r="A6" s="122" t="s">
        <v>29</v>
      </c>
      <c r="B6" s="122"/>
      <c r="C6" s="122"/>
      <c r="D6" s="122"/>
      <c r="E6" s="122"/>
      <c r="F6" s="122"/>
      <c r="G6" s="122"/>
      <c r="H6" s="122"/>
      <c r="I6" s="122" t="s">
        <v>30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5" t="s">
        <v>31</v>
      </c>
      <c r="CO6" s="125"/>
      <c r="CP6" s="125"/>
      <c r="CQ6" s="125"/>
      <c r="CR6" s="125"/>
      <c r="CS6" s="125"/>
      <c r="CT6" s="125"/>
      <c r="CU6" s="125"/>
      <c r="CV6" s="125" t="s">
        <v>32</v>
      </c>
      <c r="CW6" s="125"/>
      <c r="CX6" s="125"/>
      <c r="CY6" s="125"/>
      <c r="CZ6" s="125"/>
      <c r="DA6" s="125"/>
      <c r="DB6" s="125"/>
      <c r="DC6" s="125"/>
      <c r="DD6" s="125"/>
      <c r="DE6" s="125"/>
      <c r="DF6" s="125" t="s">
        <v>33</v>
      </c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 t="s">
        <v>34</v>
      </c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 t="s">
        <v>35</v>
      </c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6" t="s">
        <v>36</v>
      </c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</row>
    <row r="7" spans="1:184" ht="12.75" customHeight="1">
      <c r="A7" s="123">
        <v>1</v>
      </c>
      <c r="B7" s="123"/>
      <c r="C7" s="123"/>
      <c r="D7" s="123"/>
      <c r="E7" s="123"/>
      <c r="F7" s="123"/>
      <c r="G7" s="123"/>
      <c r="H7" s="123"/>
      <c r="I7" s="127" t="s">
        <v>210</v>
      </c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8" t="s">
        <v>151</v>
      </c>
      <c r="CO7" s="128"/>
      <c r="CP7" s="128"/>
      <c r="CQ7" s="128"/>
      <c r="CR7" s="128"/>
      <c r="CS7" s="128"/>
      <c r="CT7" s="128"/>
      <c r="CU7" s="128"/>
      <c r="CV7" s="70" t="s">
        <v>38</v>
      </c>
      <c r="CW7" s="70"/>
      <c r="CX7" s="70"/>
      <c r="CY7" s="70"/>
      <c r="CZ7" s="70"/>
      <c r="DA7" s="70"/>
      <c r="DB7" s="70"/>
      <c r="DC7" s="70"/>
      <c r="DD7" s="70"/>
      <c r="DE7" s="70"/>
      <c r="DF7" s="121">
        <f>DF23+DF26</f>
        <v>3780675.6500000004</v>
      </c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>
        <f>DS23+DS26</f>
        <v>3075665.4</v>
      </c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>
        <f>EF23+EF26</f>
        <v>2575665.4</v>
      </c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147">
        <f>'стр.1_4'!DF71</f>
        <v>3780675.65</v>
      </c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</row>
    <row r="8" spans="1:161" ht="90" customHeight="1">
      <c r="A8" s="25" t="s">
        <v>152</v>
      </c>
      <c r="B8" s="25"/>
      <c r="C8" s="25"/>
      <c r="D8" s="25"/>
      <c r="E8" s="25"/>
      <c r="F8" s="25"/>
      <c r="G8" s="25"/>
      <c r="H8" s="25"/>
      <c r="I8" s="120" t="s">
        <v>211</v>
      </c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78" t="s">
        <v>153</v>
      </c>
      <c r="CO8" s="78"/>
      <c r="CP8" s="78"/>
      <c r="CQ8" s="78"/>
      <c r="CR8" s="78"/>
      <c r="CS8" s="78"/>
      <c r="CT8" s="78"/>
      <c r="CU8" s="78"/>
      <c r="CV8" s="32" t="s">
        <v>38</v>
      </c>
      <c r="CW8" s="32"/>
      <c r="CX8" s="32"/>
      <c r="CY8" s="32"/>
      <c r="CZ8" s="32"/>
      <c r="DA8" s="32"/>
      <c r="DB8" s="32"/>
      <c r="DC8" s="32"/>
      <c r="DD8" s="32"/>
      <c r="DE8" s="32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</row>
    <row r="9" spans="1:161" ht="24" customHeight="1">
      <c r="A9" s="25" t="s">
        <v>154</v>
      </c>
      <c r="B9" s="25"/>
      <c r="C9" s="25"/>
      <c r="D9" s="25"/>
      <c r="E9" s="25"/>
      <c r="F9" s="25"/>
      <c r="G9" s="25"/>
      <c r="H9" s="25"/>
      <c r="I9" s="120" t="s">
        <v>212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78" t="s">
        <v>155</v>
      </c>
      <c r="CO9" s="78"/>
      <c r="CP9" s="78"/>
      <c r="CQ9" s="78"/>
      <c r="CR9" s="78"/>
      <c r="CS9" s="78"/>
      <c r="CT9" s="78"/>
      <c r="CU9" s="78"/>
      <c r="CV9" s="32" t="s">
        <v>38</v>
      </c>
      <c r="CW9" s="32"/>
      <c r="CX9" s="32"/>
      <c r="CY9" s="32"/>
      <c r="CZ9" s="32"/>
      <c r="DA9" s="32"/>
      <c r="DB9" s="32"/>
      <c r="DC9" s="32"/>
      <c r="DD9" s="32"/>
      <c r="DE9" s="32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24" customHeight="1">
      <c r="A10" s="25" t="s">
        <v>156</v>
      </c>
      <c r="B10" s="25"/>
      <c r="C10" s="25"/>
      <c r="D10" s="25"/>
      <c r="E10" s="25"/>
      <c r="F10" s="25"/>
      <c r="G10" s="25"/>
      <c r="H10" s="25"/>
      <c r="I10" s="120" t="s">
        <v>224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12" t="s">
        <v>157</v>
      </c>
      <c r="CO10" s="112"/>
      <c r="CP10" s="112"/>
      <c r="CQ10" s="112"/>
      <c r="CR10" s="112"/>
      <c r="CS10" s="112"/>
      <c r="CT10" s="112"/>
      <c r="CU10" s="112"/>
      <c r="CV10" s="32" t="s">
        <v>38</v>
      </c>
      <c r="CW10" s="32"/>
      <c r="CX10" s="32"/>
      <c r="CY10" s="32"/>
      <c r="CZ10" s="32"/>
      <c r="DA10" s="32"/>
      <c r="DB10" s="32"/>
      <c r="DC10" s="32"/>
      <c r="DD10" s="32"/>
      <c r="DE10" s="32"/>
      <c r="DF10" s="130">
        <v>874968.08</v>
      </c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</row>
    <row r="11" spans="1:161" ht="24" customHeight="1">
      <c r="A11" s="25" t="s">
        <v>238</v>
      </c>
      <c r="B11" s="25"/>
      <c r="C11" s="25"/>
      <c r="D11" s="25"/>
      <c r="E11" s="25"/>
      <c r="F11" s="25"/>
      <c r="G11" s="25"/>
      <c r="H11" s="25"/>
      <c r="I11" s="120" t="s">
        <v>239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12" t="s">
        <v>240</v>
      </c>
      <c r="CO11" s="112"/>
      <c r="CP11" s="112"/>
      <c r="CQ11" s="112"/>
      <c r="CR11" s="112"/>
      <c r="CS11" s="112"/>
      <c r="CT11" s="112"/>
      <c r="CU11" s="112"/>
      <c r="CV11" s="32" t="s">
        <v>38</v>
      </c>
      <c r="CW11" s="32"/>
      <c r="CX11" s="32"/>
      <c r="CY11" s="32"/>
      <c r="CZ11" s="32"/>
      <c r="DA11" s="32"/>
      <c r="DB11" s="32"/>
      <c r="DC11" s="32"/>
      <c r="DD11" s="32"/>
      <c r="DE11" s="32"/>
      <c r="DF11" s="130">
        <v>874968.08</v>
      </c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</row>
    <row r="12" spans="1:161" ht="24" customHeight="1">
      <c r="A12" s="25" t="s">
        <v>238</v>
      </c>
      <c r="B12" s="25"/>
      <c r="C12" s="25"/>
      <c r="D12" s="25"/>
      <c r="E12" s="25"/>
      <c r="F12" s="25"/>
      <c r="G12" s="25"/>
      <c r="H12" s="25"/>
      <c r="I12" s="120" t="s">
        <v>241</v>
      </c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12" t="s">
        <v>242</v>
      </c>
      <c r="CO12" s="112"/>
      <c r="CP12" s="112"/>
      <c r="CQ12" s="112"/>
      <c r="CR12" s="112"/>
      <c r="CS12" s="112"/>
      <c r="CT12" s="112"/>
      <c r="CU12" s="112"/>
      <c r="CV12" s="32" t="s">
        <v>38</v>
      </c>
      <c r="CW12" s="32"/>
      <c r="CX12" s="32"/>
      <c r="CY12" s="32"/>
      <c r="CZ12" s="32"/>
      <c r="DA12" s="32"/>
      <c r="DB12" s="32"/>
      <c r="DC12" s="32"/>
      <c r="DD12" s="32"/>
      <c r="DE12" s="32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</row>
    <row r="13" spans="1:161" ht="24" customHeight="1">
      <c r="A13" s="25" t="s">
        <v>243</v>
      </c>
      <c r="B13" s="25"/>
      <c r="C13" s="25"/>
      <c r="D13" s="25"/>
      <c r="E13" s="25"/>
      <c r="F13" s="25"/>
      <c r="G13" s="25"/>
      <c r="H13" s="25"/>
      <c r="I13" s="120" t="s">
        <v>244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12" t="s">
        <v>245</v>
      </c>
      <c r="CO13" s="112"/>
      <c r="CP13" s="112"/>
      <c r="CQ13" s="112"/>
      <c r="CR13" s="112"/>
      <c r="CS13" s="112"/>
      <c r="CT13" s="112"/>
      <c r="CU13" s="112"/>
      <c r="CV13" s="32" t="s">
        <v>38</v>
      </c>
      <c r="CW13" s="32"/>
      <c r="CX13" s="32"/>
      <c r="CY13" s="32"/>
      <c r="CZ13" s="32"/>
      <c r="DA13" s="32"/>
      <c r="DB13" s="32"/>
      <c r="DC13" s="32"/>
      <c r="DD13" s="32"/>
      <c r="DE13" s="32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</row>
    <row r="14" spans="1:161" ht="24" customHeight="1">
      <c r="A14" s="123" t="s">
        <v>158</v>
      </c>
      <c r="B14" s="123"/>
      <c r="C14" s="123"/>
      <c r="D14" s="123"/>
      <c r="E14" s="123"/>
      <c r="F14" s="123"/>
      <c r="G14" s="123"/>
      <c r="H14" s="123"/>
      <c r="I14" s="132" t="s">
        <v>217</v>
      </c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12" t="s">
        <v>159</v>
      </c>
      <c r="CO14" s="112"/>
      <c r="CP14" s="112"/>
      <c r="CQ14" s="112"/>
      <c r="CR14" s="112"/>
      <c r="CS14" s="112"/>
      <c r="CT14" s="112"/>
      <c r="CU14" s="112"/>
      <c r="CV14" s="32" t="s">
        <v>38</v>
      </c>
      <c r="CW14" s="32"/>
      <c r="CX14" s="32"/>
      <c r="CY14" s="32"/>
      <c r="CZ14" s="32"/>
      <c r="DA14" s="32"/>
      <c r="DB14" s="32"/>
      <c r="DC14" s="32"/>
      <c r="DD14" s="32"/>
      <c r="DE14" s="32"/>
      <c r="DF14" s="129">
        <f>DF15+DF17+DF19+DF20</f>
        <v>2905707.5700000003</v>
      </c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>
        <f>DS15+DS17+DS19+DS20</f>
        <v>3075665.4</v>
      </c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>
        <f>EF15+EF17+EF19+EF20</f>
        <v>2575665.4</v>
      </c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</row>
    <row r="15" spans="1:161" ht="34.5" customHeight="1">
      <c r="A15" s="123" t="s">
        <v>160</v>
      </c>
      <c r="B15" s="123"/>
      <c r="C15" s="123"/>
      <c r="D15" s="123"/>
      <c r="E15" s="123"/>
      <c r="F15" s="123"/>
      <c r="G15" s="123"/>
      <c r="H15" s="123"/>
      <c r="I15" s="131" t="s">
        <v>161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12" t="s">
        <v>162</v>
      </c>
      <c r="CO15" s="112"/>
      <c r="CP15" s="112"/>
      <c r="CQ15" s="112"/>
      <c r="CR15" s="112"/>
      <c r="CS15" s="112"/>
      <c r="CT15" s="112"/>
      <c r="CU15" s="112"/>
      <c r="CV15" s="32" t="s">
        <v>38</v>
      </c>
      <c r="CW15" s="32"/>
      <c r="CX15" s="32"/>
      <c r="CY15" s="32"/>
      <c r="CZ15" s="32"/>
      <c r="DA15" s="32"/>
      <c r="DB15" s="32"/>
      <c r="DC15" s="32"/>
      <c r="DD15" s="32"/>
      <c r="DE15" s="32"/>
      <c r="DF15" s="89">
        <f>DF16</f>
        <v>806141.92</v>
      </c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>
        <f>DS16</f>
        <v>1682300</v>
      </c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>
        <f>EF16</f>
        <v>1182300</v>
      </c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</row>
    <row r="16" spans="1:161" ht="24" customHeight="1">
      <c r="A16" s="123" t="s">
        <v>163</v>
      </c>
      <c r="B16" s="123"/>
      <c r="C16" s="123"/>
      <c r="D16" s="123"/>
      <c r="E16" s="123"/>
      <c r="F16" s="123"/>
      <c r="G16" s="123"/>
      <c r="H16" s="123"/>
      <c r="I16" s="133" t="s">
        <v>164</v>
      </c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12" t="s">
        <v>165</v>
      </c>
      <c r="CO16" s="112"/>
      <c r="CP16" s="112"/>
      <c r="CQ16" s="112"/>
      <c r="CR16" s="112"/>
      <c r="CS16" s="112"/>
      <c r="CT16" s="112"/>
      <c r="CU16" s="112"/>
      <c r="CV16" s="32" t="s">
        <v>38</v>
      </c>
      <c r="CW16" s="32"/>
      <c r="CX16" s="32"/>
      <c r="CY16" s="32"/>
      <c r="CZ16" s="32"/>
      <c r="DA16" s="32"/>
      <c r="DB16" s="32"/>
      <c r="DC16" s="32"/>
      <c r="DD16" s="32"/>
      <c r="DE16" s="32"/>
      <c r="DF16" s="38">
        <v>806141.92</v>
      </c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>
        <v>1682300</v>
      </c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>
        <v>1182300</v>
      </c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</row>
    <row r="17" spans="1:161" ht="24" customHeight="1">
      <c r="A17" s="123" t="s">
        <v>166</v>
      </c>
      <c r="B17" s="123"/>
      <c r="C17" s="123"/>
      <c r="D17" s="123"/>
      <c r="E17" s="123"/>
      <c r="F17" s="123"/>
      <c r="G17" s="123"/>
      <c r="H17" s="123"/>
      <c r="I17" s="131" t="s">
        <v>167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12" t="s">
        <v>168</v>
      </c>
      <c r="CO17" s="112"/>
      <c r="CP17" s="112"/>
      <c r="CQ17" s="112"/>
      <c r="CR17" s="112"/>
      <c r="CS17" s="112"/>
      <c r="CT17" s="112"/>
      <c r="CU17" s="112"/>
      <c r="CV17" s="32" t="s">
        <v>38</v>
      </c>
      <c r="CW17" s="32"/>
      <c r="CX17" s="32"/>
      <c r="CY17" s="32"/>
      <c r="CZ17" s="32"/>
      <c r="DA17" s="32"/>
      <c r="DB17" s="32"/>
      <c r="DC17" s="32"/>
      <c r="DD17" s="32"/>
      <c r="DE17" s="32"/>
      <c r="DF17" s="89">
        <f>DF18</f>
        <v>1526190.55</v>
      </c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>
        <f>DS18</f>
        <v>1044865.4</v>
      </c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>
        <f>EF18</f>
        <v>1044865.4</v>
      </c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27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134"/>
    </row>
    <row r="18" spans="1:161" ht="24" customHeight="1">
      <c r="A18" s="135" t="s">
        <v>169</v>
      </c>
      <c r="B18" s="135"/>
      <c r="C18" s="135"/>
      <c r="D18" s="135"/>
      <c r="E18" s="135"/>
      <c r="F18" s="135"/>
      <c r="G18" s="135"/>
      <c r="H18" s="123"/>
      <c r="I18" s="133" t="s">
        <v>164</v>
      </c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6" t="s">
        <v>170</v>
      </c>
      <c r="CO18" s="135"/>
      <c r="CP18" s="135"/>
      <c r="CQ18" s="135"/>
      <c r="CR18" s="135"/>
      <c r="CS18" s="135"/>
      <c r="CT18" s="135"/>
      <c r="CU18" s="123"/>
      <c r="CV18" s="26" t="s">
        <v>38</v>
      </c>
      <c r="CW18" s="24"/>
      <c r="CX18" s="24"/>
      <c r="CY18" s="24"/>
      <c r="CZ18" s="24"/>
      <c r="DA18" s="24"/>
      <c r="DB18" s="24"/>
      <c r="DC18" s="24"/>
      <c r="DD18" s="24"/>
      <c r="DE18" s="25"/>
      <c r="DF18" s="27">
        <v>1526190.55</v>
      </c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9"/>
      <c r="DS18" s="27">
        <v>1044865.4</v>
      </c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9"/>
      <c r="EF18" s="27">
        <v>1044865.4</v>
      </c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9"/>
      <c r="ES18" s="27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134"/>
    </row>
    <row r="19" spans="1:161" ht="12.75" customHeight="1">
      <c r="A19" s="135" t="s">
        <v>171</v>
      </c>
      <c r="B19" s="135"/>
      <c r="C19" s="135"/>
      <c r="D19" s="135"/>
      <c r="E19" s="135"/>
      <c r="F19" s="135"/>
      <c r="G19" s="135"/>
      <c r="H19" s="123"/>
      <c r="I19" s="131" t="s">
        <v>218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6" t="s">
        <v>172</v>
      </c>
      <c r="CO19" s="135"/>
      <c r="CP19" s="135"/>
      <c r="CQ19" s="135"/>
      <c r="CR19" s="135"/>
      <c r="CS19" s="135"/>
      <c r="CT19" s="135"/>
      <c r="CU19" s="123"/>
      <c r="CV19" s="26" t="s">
        <v>38</v>
      </c>
      <c r="CW19" s="24"/>
      <c r="CX19" s="24"/>
      <c r="CY19" s="24"/>
      <c r="CZ19" s="24"/>
      <c r="DA19" s="24"/>
      <c r="DB19" s="24"/>
      <c r="DC19" s="24"/>
      <c r="DD19" s="24"/>
      <c r="DE19" s="25"/>
      <c r="DF19" s="27">
        <v>215000</v>
      </c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9"/>
      <c r="DS19" s="27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9"/>
      <c r="EF19" s="27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9"/>
      <c r="ES19" s="27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134"/>
    </row>
    <row r="20" spans="1:161" ht="12" customHeight="1" thickBot="1">
      <c r="A20" s="123" t="s">
        <v>173</v>
      </c>
      <c r="B20" s="123"/>
      <c r="C20" s="123"/>
      <c r="D20" s="123"/>
      <c r="E20" s="123"/>
      <c r="F20" s="123"/>
      <c r="G20" s="123"/>
      <c r="H20" s="123"/>
      <c r="I20" s="131" t="s">
        <v>174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40" t="s">
        <v>175</v>
      </c>
      <c r="CO20" s="140"/>
      <c r="CP20" s="140"/>
      <c r="CQ20" s="140"/>
      <c r="CR20" s="140"/>
      <c r="CS20" s="140"/>
      <c r="CT20" s="140"/>
      <c r="CU20" s="140"/>
      <c r="CV20" s="81" t="s">
        <v>38</v>
      </c>
      <c r="CW20" s="81"/>
      <c r="CX20" s="81"/>
      <c r="CY20" s="81"/>
      <c r="CZ20" s="81"/>
      <c r="DA20" s="81"/>
      <c r="DB20" s="81"/>
      <c r="DC20" s="81"/>
      <c r="DD20" s="81"/>
      <c r="DE20" s="81"/>
      <c r="DF20" s="137">
        <f>DF21+DF22</f>
        <v>358375.1</v>
      </c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>
        <f>DS21+DS22</f>
        <v>348500</v>
      </c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>
        <f>EF21+EF22</f>
        <v>348500</v>
      </c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</row>
    <row r="21" spans="1:161" ht="24" customHeight="1">
      <c r="A21" s="123" t="s">
        <v>176</v>
      </c>
      <c r="B21" s="123"/>
      <c r="C21" s="123"/>
      <c r="D21" s="123"/>
      <c r="E21" s="123"/>
      <c r="F21" s="123"/>
      <c r="G21" s="123"/>
      <c r="H21" s="123"/>
      <c r="I21" s="133" t="s">
        <v>164</v>
      </c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28" t="s">
        <v>177</v>
      </c>
      <c r="CO21" s="128"/>
      <c r="CP21" s="128"/>
      <c r="CQ21" s="128"/>
      <c r="CR21" s="128"/>
      <c r="CS21" s="128"/>
      <c r="CT21" s="128"/>
      <c r="CU21" s="128"/>
      <c r="CV21" s="70" t="s">
        <v>38</v>
      </c>
      <c r="CW21" s="70"/>
      <c r="CX21" s="70"/>
      <c r="CY21" s="70"/>
      <c r="CZ21" s="70"/>
      <c r="DA21" s="70"/>
      <c r="DB21" s="70"/>
      <c r="DC21" s="70"/>
      <c r="DD21" s="70"/>
      <c r="DE21" s="70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</row>
    <row r="22" spans="1:161" ht="11.25" customHeight="1" thickBot="1">
      <c r="A22" s="123" t="s">
        <v>178</v>
      </c>
      <c r="B22" s="123"/>
      <c r="C22" s="123"/>
      <c r="D22" s="123"/>
      <c r="E22" s="123"/>
      <c r="F22" s="123"/>
      <c r="G22" s="123"/>
      <c r="H22" s="123"/>
      <c r="I22" s="133" t="s">
        <v>179</v>
      </c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12" t="s">
        <v>180</v>
      </c>
      <c r="CO22" s="112"/>
      <c r="CP22" s="112"/>
      <c r="CQ22" s="112"/>
      <c r="CR22" s="112"/>
      <c r="CS22" s="112"/>
      <c r="CT22" s="112"/>
      <c r="CU22" s="112"/>
      <c r="CV22" s="32" t="s">
        <v>38</v>
      </c>
      <c r="CW22" s="32"/>
      <c r="CX22" s="32"/>
      <c r="CY22" s="32"/>
      <c r="CZ22" s="32"/>
      <c r="DA22" s="32"/>
      <c r="DB22" s="32"/>
      <c r="DC22" s="32"/>
      <c r="DD22" s="32"/>
      <c r="DE22" s="32"/>
      <c r="DF22" s="82">
        <v>358375.1</v>
      </c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>
        <v>348500</v>
      </c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>
        <v>348500</v>
      </c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1" ht="24" customHeight="1">
      <c r="A23" s="123" t="s">
        <v>30</v>
      </c>
      <c r="B23" s="123"/>
      <c r="C23" s="123"/>
      <c r="D23" s="123"/>
      <c r="E23" s="123"/>
      <c r="F23" s="123"/>
      <c r="G23" s="123"/>
      <c r="H23" s="123"/>
      <c r="I23" s="138" t="s">
        <v>219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12" t="s">
        <v>181</v>
      </c>
      <c r="CO23" s="112"/>
      <c r="CP23" s="112"/>
      <c r="CQ23" s="112"/>
      <c r="CR23" s="112"/>
      <c r="CS23" s="112"/>
      <c r="CT23" s="112"/>
      <c r="CU23" s="112"/>
      <c r="CV23" s="32" t="s">
        <v>38</v>
      </c>
      <c r="CW23" s="32"/>
      <c r="CX23" s="32"/>
      <c r="CY23" s="32"/>
      <c r="CZ23" s="32"/>
      <c r="DA23" s="32"/>
      <c r="DB23" s="32"/>
      <c r="DC23" s="32"/>
      <c r="DD23" s="32"/>
      <c r="DE23" s="32"/>
      <c r="DF23" s="38">
        <f>DF25</f>
        <v>3422300.5500000003</v>
      </c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>
        <f>DS25</f>
        <v>2727165.4</v>
      </c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>
        <f>EF25</f>
        <v>2227165.4</v>
      </c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</row>
    <row r="24" spans="1:161" ht="11.25" customHeight="1">
      <c r="A24" s="123"/>
      <c r="B24" s="123"/>
      <c r="C24" s="123"/>
      <c r="D24" s="123"/>
      <c r="E24" s="123"/>
      <c r="F24" s="123"/>
      <c r="G24" s="123"/>
      <c r="H24" s="123"/>
      <c r="I24" s="139" t="s">
        <v>182</v>
      </c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12" t="s">
        <v>183</v>
      </c>
      <c r="CO24" s="112"/>
      <c r="CP24" s="112"/>
      <c r="CQ24" s="112"/>
      <c r="CR24" s="112"/>
      <c r="CS24" s="112"/>
      <c r="CT24" s="112"/>
      <c r="CU24" s="112"/>
      <c r="CV24" s="32" t="s">
        <v>253</v>
      </c>
      <c r="CW24" s="32"/>
      <c r="CX24" s="32"/>
      <c r="CY24" s="32"/>
      <c r="CZ24" s="32"/>
      <c r="DA24" s="32"/>
      <c r="DB24" s="32"/>
      <c r="DC24" s="32"/>
      <c r="DD24" s="32"/>
      <c r="DE24" s="32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</row>
    <row r="25" spans="1:161" ht="12">
      <c r="A25" s="123"/>
      <c r="B25" s="123"/>
      <c r="C25" s="123"/>
      <c r="D25" s="123"/>
      <c r="E25" s="123"/>
      <c r="F25" s="123"/>
      <c r="G25" s="123"/>
      <c r="H25" s="123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12"/>
      <c r="CO25" s="112"/>
      <c r="CP25" s="112"/>
      <c r="CQ25" s="112"/>
      <c r="CR25" s="112"/>
      <c r="CS25" s="112"/>
      <c r="CT25" s="112"/>
      <c r="CU25" s="11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8">
        <f>DF16+DF18+DF19+DF10+DF21</f>
        <v>3422300.5500000003</v>
      </c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>
        <f>DS16+DS18+DS19+DS10+DS21</f>
        <v>2727165.4</v>
      </c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>
        <f>EF16+EF18+EF19+EF10+EF21</f>
        <v>2227165.4</v>
      </c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</row>
    <row r="26" spans="1:161" ht="24" customHeight="1">
      <c r="A26" s="123" t="s">
        <v>31</v>
      </c>
      <c r="B26" s="123"/>
      <c r="C26" s="123"/>
      <c r="D26" s="123"/>
      <c r="E26" s="123"/>
      <c r="F26" s="123"/>
      <c r="G26" s="123"/>
      <c r="H26" s="123"/>
      <c r="I26" s="138" t="s">
        <v>184</v>
      </c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12" t="s">
        <v>185</v>
      </c>
      <c r="CO26" s="112"/>
      <c r="CP26" s="112"/>
      <c r="CQ26" s="112"/>
      <c r="CR26" s="112"/>
      <c r="CS26" s="112"/>
      <c r="CT26" s="112"/>
      <c r="CU26" s="112"/>
      <c r="CV26" s="32" t="s">
        <v>38</v>
      </c>
      <c r="CW26" s="32"/>
      <c r="CX26" s="32"/>
      <c r="CY26" s="32"/>
      <c r="CZ26" s="32"/>
      <c r="DA26" s="32"/>
      <c r="DB26" s="32"/>
      <c r="DC26" s="32"/>
      <c r="DD26" s="32"/>
      <c r="DE26" s="32"/>
      <c r="DF26" s="38">
        <f>DF22</f>
        <v>358375.1</v>
      </c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>
        <f>DS22</f>
        <v>348500</v>
      </c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>
        <f>EF22</f>
        <v>348500</v>
      </c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ht="11.25" customHeight="1" thickBot="1">
      <c r="A27" s="123"/>
      <c r="B27" s="123"/>
      <c r="C27" s="123"/>
      <c r="D27" s="123"/>
      <c r="E27" s="123"/>
      <c r="F27" s="123"/>
      <c r="G27" s="123"/>
      <c r="H27" s="123"/>
      <c r="I27" s="139" t="s">
        <v>182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40" t="s">
        <v>186</v>
      </c>
      <c r="CO27" s="140"/>
      <c r="CP27" s="140"/>
      <c r="CQ27" s="140"/>
      <c r="CR27" s="140"/>
      <c r="CS27" s="140"/>
      <c r="CT27" s="140"/>
      <c r="CU27" s="140"/>
      <c r="CV27" s="81" t="s">
        <v>253</v>
      </c>
      <c r="CW27" s="81"/>
      <c r="CX27" s="81"/>
      <c r="CY27" s="81"/>
      <c r="CZ27" s="81"/>
      <c r="DA27" s="81"/>
      <c r="DB27" s="81"/>
      <c r="DC27" s="81"/>
      <c r="DD27" s="81"/>
      <c r="DE27" s="81"/>
      <c r="DF27" s="82">
        <f>DF26</f>
        <v>358375.1</v>
      </c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>
        <f>DS26</f>
        <v>348500</v>
      </c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>
        <f>EF26</f>
        <v>348500</v>
      </c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</row>
    <row r="28" spans="1:161" ht="12.75" thickBot="1">
      <c r="A28" s="123"/>
      <c r="B28" s="123"/>
      <c r="C28" s="123"/>
      <c r="D28" s="123"/>
      <c r="E28" s="123"/>
      <c r="F28" s="123"/>
      <c r="G28" s="123"/>
      <c r="H28" s="123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0"/>
      <c r="CO28" s="140"/>
      <c r="CP28" s="140"/>
      <c r="CQ28" s="140"/>
      <c r="CR28" s="140"/>
      <c r="CS28" s="140"/>
      <c r="CT28" s="140"/>
      <c r="CU28" s="140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</row>
    <row r="30" ht="11.25">
      <c r="I30" s="1" t="s">
        <v>187</v>
      </c>
    </row>
    <row r="31" spans="9:96" ht="11.25">
      <c r="I31" s="1" t="s">
        <v>188</v>
      </c>
      <c r="AQ31" s="142" t="s">
        <v>256</v>
      </c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Y31" s="45" t="s">
        <v>254</v>
      </c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</row>
    <row r="32" spans="43:96" s="3" customFormat="1" ht="8.25">
      <c r="AQ32" s="50" t="s">
        <v>189</v>
      </c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K32" s="50" t="s">
        <v>1</v>
      </c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Y32" s="50" t="s">
        <v>2</v>
      </c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</row>
    <row r="33" spans="43:96" s="3" customFormat="1" ht="3" customHeight="1"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</row>
    <row r="34" spans="9:96" ht="11.25">
      <c r="I34" s="1" t="s">
        <v>190</v>
      </c>
      <c r="AM34" s="142" t="s">
        <v>220</v>
      </c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G34" s="142" t="s">
        <v>221</v>
      </c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CA34" s="59" t="s">
        <v>234</v>
      </c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</row>
    <row r="35" spans="39:96" s="3" customFormat="1" ht="8.25">
      <c r="AM35" s="50" t="s">
        <v>189</v>
      </c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G35" s="50" t="s">
        <v>191</v>
      </c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CA35" s="50" t="s">
        <v>192</v>
      </c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</row>
    <row r="36" spans="39:96" s="3" customFormat="1" ht="3" customHeight="1"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</row>
    <row r="37" ht="12" thickBot="1"/>
    <row r="38" spans="1:91" ht="3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1"/>
    </row>
    <row r="39" spans="1:91" ht="11.25">
      <c r="A39" s="12" t="s">
        <v>193</v>
      </c>
      <c r="CM39" s="13"/>
    </row>
    <row r="40" spans="1:91" ht="11.25">
      <c r="A40" s="143" t="s">
        <v>235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4"/>
    </row>
    <row r="41" spans="1:91" s="3" customFormat="1" ht="8.25">
      <c r="A41" s="145" t="s">
        <v>194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146"/>
    </row>
    <row r="42" spans="1:91" s="3" customFormat="1" ht="6" customHeight="1">
      <c r="A42" s="1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15"/>
    </row>
    <row r="43" spans="1:91" ht="11.25">
      <c r="A43" s="143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AH43" s="144" t="s">
        <v>236</v>
      </c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</row>
    <row r="44" spans="1:91" s="3" customFormat="1" ht="8.25">
      <c r="A44" s="145" t="s">
        <v>1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AH44" s="146" t="s">
        <v>2</v>
      </c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</row>
    <row r="45" spans="1:91" ht="11.25">
      <c r="A45" s="12"/>
      <c r="CM45" s="13"/>
    </row>
    <row r="46" spans="1:91" ht="12" customHeight="1" thickBot="1">
      <c r="A46" s="16"/>
      <c r="B46" s="17"/>
      <c r="C46" s="17"/>
      <c r="D46" s="59" t="s">
        <v>257</v>
      </c>
      <c r="E46" s="59"/>
      <c r="F46" s="59"/>
      <c r="G46" s="60" t="s">
        <v>3</v>
      </c>
      <c r="H46" s="60"/>
      <c r="J46" s="59" t="s">
        <v>255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8">
        <v>20</v>
      </c>
      <c r="Z46" s="58"/>
      <c r="AA46" s="58"/>
      <c r="AB46" s="61" t="s">
        <v>215</v>
      </c>
      <c r="AC46" s="61"/>
      <c r="AD46" s="61"/>
      <c r="AE46" s="1" t="s">
        <v>4</v>
      </c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8"/>
    </row>
    <row r="47" spans="1:25" ht="11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ht="3" customHeight="1"/>
  </sheetData>
  <sheetProtection selectLockedCells="1" selectUnlockedCells="1"/>
  <mergeCells count="216">
    <mergeCell ref="FF7:GB7"/>
    <mergeCell ref="D46:F46"/>
    <mergeCell ref="G46:H46"/>
    <mergeCell ref="J46:X46"/>
    <mergeCell ref="Y46:AA46"/>
    <mergeCell ref="AB46:AD46"/>
    <mergeCell ref="EF27:ER28"/>
    <mergeCell ref="I28:CM28"/>
    <mergeCell ref="A40:CM40"/>
    <mergeCell ref="A41:CM41"/>
    <mergeCell ref="A43:Y43"/>
    <mergeCell ref="AH43:CM43"/>
    <mergeCell ref="A44:Y44"/>
    <mergeCell ref="AH44:CM44"/>
    <mergeCell ref="CA35:CR35"/>
    <mergeCell ref="CA34:CR34"/>
    <mergeCell ref="AM35:BD35"/>
    <mergeCell ref="BG35:BX35"/>
    <mergeCell ref="AM34:BD34"/>
    <mergeCell ref="BG34:BX34"/>
    <mergeCell ref="DF27:DR28"/>
    <mergeCell ref="DS27:EE28"/>
    <mergeCell ref="AQ31:BH31"/>
    <mergeCell ref="DS23:EE23"/>
    <mergeCell ref="EF23:ER23"/>
    <mergeCell ref="ES21:FE21"/>
    <mergeCell ref="EF22:ER22"/>
    <mergeCell ref="ES22:FE22"/>
    <mergeCell ref="ES27:FE28"/>
    <mergeCell ref="EF25:ER25"/>
    <mergeCell ref="EF24:ER24"/>
    <mergeCell ref="EF26:ER26"/>
    <mergeCell ref="ES26:FE26"/>
    <mergeCell ref="ES23:FE23"/>
    <mergeCell ref="ES24:FE25"/>
    <mergeCell ref="BK32:BV32"/>
    <mergeCell ref="CV24:DE25"/>
    <mergeCell ref="DF24:DR24"/>
    <mergeCell ref="DS24:EE24"/>
    <mergeCell ref="CV27:DE28"/>
    <mergeCell ref="DF25:DR25"/>
    <mergeCell ref="DS25:EE25"/>
    <mergeCell ref="CV26:DE26"/>
    <mergeCell ref="DF26:DR26"/>
    <mergeCell ref="DS26:EE26"/>
    <mergeCell ref="A22:H22"/>
    <mergeCell ref="I22:CM22"/>
    <mergeCell ref="CN22:CU22"/>
    <mergeCell ref="CV22:DE22"/>
    <mergeCell ref="DS22:EE22"/>
    <mergeCell ref="BK31:BV31"/>
    <mergeCell ref="ES20:FE20"/>
    <mergeCell ref="A21:H21"/>
    <mergeCell ref="I21:CM21"/>
    <mergeCell ref="CN21:CU21"/>
    <mergeCell ref="CV21:DE21"/>
    <mergeCell ref="DF21:DR21"/>
    <mergeCell ref="A20:H20"/>
    <mergeCell ref="I20:CM20"/>
    <mergeCell ref="CN20:CU20"/>
    <mergeCell ref="CV20:DE20"/>
    <mergeCell ref="A24:H25"/>
    <mergeCell ref="I24:CM24"/>
    <mergeCell ref="CN24:CU25"/>
    <mergeCell ref="A27:H28"/>
    <mergeCell ref="I27:CM27"/>
    <mergeCell ref="CN27:CU28"/>
    <mergeCell ref="I25:CM25"/>
    <mergeCell ref="A26:H26"/>
    <mergeCell ref="I26:CM26"/>
    <mergeCell ref="CN26:CU26"/>
    <mergeCell ref="EF20:ER20"/>
    <mergeCell ref="EF19:ER19"/>
    <mergeCell ref="BY32:CR32"/>
    <mergeCell ref="BY31:CR31"/>
    <mergeCell ref="I23:CM23"/>
    <mergeCell ref="CN23:CU23"/>
    <mergeCell ref="CV23:DE23"/>
    <mergeCell ref="DF23:DR23"/>
    <mergeCell ref="DF22:DR22"/>
    <mergeCell ref="AQ32:BH32"/>
    <mergeCell ref="DS21:EE21"/>
    <mergeCell ref="EF21:ER21"/>
    <mergeCell ref="A23:H23"/>
    <mergeCell ref="A19:H19"/>
    <mergeCell ref="I19:CM19"/>
    <mergeCell ref="CN19:CU19"/>
    <mergeCell ref="CV19:DE19"/>
    <mergeCell ref="DF19:DR19"/>
    <mergeCell ref="DF20:DR20"/>
    <mergeCell ref="DS20:EE20"/>
    <mergeCell ref="ES17:FE17"/>
    <mergeCell ref="DF18:DR18"/>
    <mergeCell ref="DS18:EE18"/>
    <mergeCell ref="ES18:FE18"/>
    <mergeCell ref="EF17:ER17"/>
    <mergeCell ref="A18:H18"/>
    <mergeCell ref="I18:CM18"/>
    <mergeCell ref="CN18:CU18"/>
    <mergeCell ref="CV18:DE18"/>
    <mergeCell ref="A17:H17"/>
    <mergeCell ref="I17:CM17"/>
    <mergeCell ref="CN17:CU17"/>
    <mergeCell ref="CV17:DE17"/>
    <mergeCell ref="EF15:ER15"/>
    <mergeCell ref="CV15:DE15"/>
    <mergeCell ref="ES19:FE19"/>
    <mergeCell ref="DF17:DR17"/>
    <mergeCell ref="DS17:EE17"/>
    <mergeCell ref="DS19:EE19"/>
    <mergeCell ref="EF18:ER18"/>
    <mergeCell ref="A16:H16"/>
    <mergeCell ref="I16:CM16"/>
    <mergeCell ref="CN16:CU16"/>
    <mergeCell ref="CV16:DE16"/>
    <mergeCell ref="ES15:FE15"/>
    <mergeCell ref="DF16:DR16"/>
    <mergeCell ref="DS16:EE16"/>
    <mergeCell ref="EF16:ER16"/>
    <mergeCell ref="ES16:FE16"/>
    <mergeCell ref="DF15:DR15"/>
    <mergeCell ref="A11:H11"/>
    <mergeCell ref="I11:CM11"/>
    <mergeCell ref="CN11:CU11"/>
    <mergeCell ref="CV11:DE11"/>
    <mergeCell ref="A12:H12"/>
    <mergeCell ref="I12:CM12"/>
    <mergeCell ref="CN12:CU12"/>
    <mergeCell ref="CV12:DE12"/>
    <mergeCell ref="A15:H15"/>
    <mergeCell ref="I15:CM15"/>
    <mergeCell ref="CN15:CU15"/>
    <mergeCell ref="DS14:EE14"/>
    <mergeCell ref="DF14:DR14"/>
    <mergeCell ref="A14:H14"/>
    <mergeCell ref="I14:CM14"/>
    <mergeCell ref="CN14:CU14"/>
    <mergeCell ref="CV14:DE14"/>
    <mergeCell ref="DS15:EE15"/>
    <mergeCell ref="CV9:DE9"/>
    <mergeCell ref="ES11:FE11"/>
    <mergeCell ref="EF10:ER10"/>
    <mergeCell ref="ES10:FE10"/>
    <mergeCell ref="DF10:DR10"/>
    <mergeCell ref="DS10:EE10"/>
    <mergeCell ref="DS9:EE9"/>
    <mergeCell ref="EF9:ER9"/>
    <mergeCell ref="ES9:FE9"/>
    <mergeCell ref="DF8:DR8"/>
    <mergeCell ref="DS8:EE8"/>
    <mergeCell ref="ES8:FE8"/>
    <mergeCell ref="EF14:ER14"/>
    <mergeCell ref="ES14:FE14"/>
    <mergeCell ref="EF13:ER13"/>
    <mergeCell ref="DS11:EE11"/>
    <mergeCell ref="EF11:ER11"/>
    <mergeCell ref="DF12:DR12"/>
    <mergeCell ref="DF11:DR11"/>
    <mergeCell ref="ES6:FE6"/>
    <mergeCell ref="I7:CM7"/>
    <mergeCell ref="CN7:CU7"/>
    <mergeCell ref="CV7:DE7"/>
    <mergeCell ref="CN6:CU6"/>
    <mergeCell ref="CV6:DE6"/>
    <mergeCell ref="ES7:FE7"/>
    <mergeCell ref="DS6:EE6"/>
    <mergeCell ref="EL4:EN4"/>
    <mergeCell ref="DF6:DR6"/>
    <mergeCell ref="I8:CM8"/>
    <mergeCell ref="CN8:CU8"/>
    <mergeCell ref="CV8:DE8"/>
    <mergeCell ref="EF8:ER8"/>
    <mergeCell ref="EF7:ER7"/>
    <mergeCell ref="EF6:ER6"/>
    <mergeCell ref="DF5:DR5"/>
    <mergeCell ref="DS5:EE5"/>
    <mergeCell ref="EF5:ER5"/>
    <mergeCell ref="B1:FD1"/>
    <mergeCell ref="A3:H5"/>
    <mergeCell ref="I3:CM5"/>
    <mergeCell ref="CN3:CU5"/>
    <mergeCell ref="CV3:DE5"/>
    <mergeCell ref="DF3:FE3"/>
    <mergeCell ref="DF4:DK4"/>
    <mergeCell ref="EO4:ER4"/>
    <mergeCell ref="ES4:FE5"/>
    <mergeCell ref="EF4:EK4"/>
    <mergeCell ref="DF9:DR9"/>
    <mergeCell ref="A10:H10"/>
    <mergeCell ref="I10:CM10"/>
    <mergeCell ref="CN10:CU10"/>
    <mergeCell ref="CV10:DE10"/>
    <mergeCell ref="A9:H9"/>
    <mergeCell ref="I9:CM9"/>
    <mergeCell ref="CN9:CU9"/>
    <mergeCell ref="A8:H8"/>
    <mergeCell ref="DS4:DX4"/>
    <mergeCell ref="DS7:EE7"/>
    <mergeCell ref="A6:H6"/>
    <mergeCell ref="I6:CM6"/>
    <mergeCell ref="DO4:DR4"/>
    <mergeCell ref="DF7:DR7"/>
    <mergeCell ref="A7:H7"/>
    <mergeCell ref="DL4:DN4"/>
    <mergeCell ref="DY4:EA4"/>
    <mergeCell ref="EB4:EE4"/>
    <mergeCell ref="ES13:FE13"/>
    <mergeCell ref="DS12:EE12"/>
    <mergeCell ref="EF12:ER12"/>
    <mergeCell ref="ES12:FE12"/>
    <mergeCell ref="A13:H13"/>
    <mergeCell ref="I13:CM13"/>
    <mergeCell ref="CN13:CU13"/>
    <mergeCell ref="CV13:DE13"/>
    <mergeCell ref="DF13:DR13"/>
    <mergeCell ref="DS13:EE13"/>
  </mergeCells>
  <printOptions/>
  <pageMargins left="0.5902777777777778" right="0.5118055555555555" top="0.7868055555555555" bottom="0.31527777777777777" header="0.19652777777777777" footer="0.5118055555555555"/>
  <pageSetup horizontalDpi="600" verticalDpi="600" orientation="landscape" paperSize="9" scale="96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Пользоваель</dc:creator>
  <cp:keywords/>
  <dc:description/>
  <cp:lastModifiedBy>PC-07</cp:lastModifiedBy>
  <cp:lastPrinted>2021-06-08T10:03:42Z</cp:lastPrinted>
  <dcterms:created xsi:type="dcterms:W3CDTF">2019-07-22T09:19:31Z</dcterms:created>
  <dcterms:modified xsi:type="dcterms:W3CDTF">2021-06-17T05:51:30Z</dcterms:modified>
  <cp:category/>
  <cp:version/>
  <cp:contentType/>
  <cp:contentStatus/>
</cp:coreProperties>
</file>